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ent Mokry\FCM Dropbox\FCM\La FCM\Marketing\COVID-19\"/>
    </mc:Choice>
  </mc:AlternateContent>
  <xr:revisionPtr revIDLastSave="0" documentId="13_ncr:1_{6E3BC5EE-BC94-457F-BBB9-33078D87B1CC}" xr6:coauthVersionLast="45" xr6:coauthVersionMax="45" xr10:uidLastSave="{00000000-0000-0000-0000-000000000000}"/>
  <bookViews>
    <workbookView xWindow="-108" yWindow="-108" windowWidth="23256" windowHeight="12576" activeTab="3" xr2:uid="{6CB5F4D8-CE82-4A0F-889E-DBC7B604B054}"/>
  </bookViews>
  <sheets>
    <sheet name="Insumos" sheetId="1" r:id="rId1"/>
    <sheet name="Sub-Recetas" sheetId="3" r:id="rId2"/>
    <sheet name="Platos" sheetId="6" r:id="rId3"/>
    <sheet name="Combos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X7" i="7" l="1"/>
  <c r="NV7" i="7"/>
  <c r="NK7" i="7"/>
  <c r="NI7" i="7"/>
  <c r="MX7" i="7"/>
  <c r="MV7" i="7"/>
  <c r="MK7" i="7"/>
  <c r="MI7" i="7"/>
  <c r="LX7" i="7"/>
  <c r="LV7" i="7"/>
  <c r="LK7" i="7"/>
  <c r="LI7" i="7"/>
  <c r="KX7" i="7"/>
  <c r="KV7" i="7"/>
  <c r="KK7" i="7"/>
  <c r="KI7" i="7"/>
  <c r="JX7" i="7"/>
  <c r="JV7" i="7"/>
  <c r="JK7" i="7"/>
  <c r="JI7" i="7"/>
  <c r="IX7" i="7"/>
  <c r="IV7" i="7"/>
  <c r="IK7" i="7"/>
  <c r="II7" i="7"/>
  <c r="HX7" i="7"/>
  <c r="HV7" i="7"/>
  <c r="HK7" i="7"/>
  <c r="HI7" i="7"/>
  <c r="GX7" i="7"/>
  <c r="GV7" i="7"/>
  <c r="GK7" i="7"/>
  <c r="GI7" i="7"/>
  <c r="FX7" i="7"/>
  <c r="FV7" i="7"/>
  <c r="FK7" i="7"/>
  <c r="FI7" i="7"/>
  <c r="EX7" i="7"/>
  <c r="EV7" i="7"/>
  <c r="EK7" i="7"/>
  <c r="EI7" i="7"/>
  <c r="DX7" i="7"/>
  <c r="DV7" i="7"/>
  <c r="DK7" i="7"/>
  <c r="DI7" i="7"/>
  <c r="CX7" i="7"/>
  <c r="CV7" i="7"/>
  <c r="CK7" i="7"/>
  <c r="CI7" i="7"/>
  <c r="BX7" i="7"/>
  <c r="BV7" i="7"/>
  <c r="BK7" i="7"/>
  <c r="BI7" i="7"/>
  <c r="AX7" i="7"/>
  <c r="AV7" i="7"/>
  <c r="AK7" i="7"/>
  <c r="AI7" i="7"/>
  <c r="X7" i="7"/>
  <c r="V7" i="7"/>
  <c r="K7" i="7"/>
  <c r="I7" i="7"/>
  <c r="E23" i="7"/>
  <c r="D23" i="7"/>
  <c r="G23" i="7" s="1"/>
  <c r="E22" i="7"/>
  <c r="D22" i="7"/>
  <c r="G22" i="7" s="1"/>
  <c r="SX7" i="6"/>
  <c r="SV7" i="6"/>
  <c r="SK7" i="6"/>
  <c r="SI7" i="6"/>
  <c r="RX7" i="6"/>
  <c r="RV7" i="6"/>
  <c r="RK7" i="6"/>
  <c r="RI7" i="6"/>
  <c r="QX7" i="6"/>
  <c r="QV7" i="6"/>
  <c r="QK7" i="6"/>
  <c r="QI7" i="6"/>
  <c r="PX7" i="6"/>
  <c r="PV7" i="6"/>
  <c r="PK7" i="6"/>
  <c r="PI7" i="6"/>
  <c r="OX7" i="6"/>
  <c r="OV7" i="6"/>
  <c r="OK7" i="6"/>
  <c r="OI7" i="6"/>
  <c r="NX7" i="6"/>
  <c r="NV7" i="6"/>
  <c r="NK7" i="6"/>
  <c r="NI7" i="6"/>
  <c r="MX7" i="6"/>
  <c r="MV7" i="6"/>
  <c r="MK7" i="6"/>
  <c r="MI7" i="6"/>
  <c r="LX7" i="6"/>
  <c r="LV7" i="6"/>
  <c r="LK7" i="6"/>
  <c r="LI7" i="6"/>
  <c r="KX7" i="6"/>
  <c r="KV7" i="6"/>
  <c r="KK7" i="6"/>
  <c r="KI7" i="6"/>
  <c r="JX7" i="6"/>
  <c r="JV7" i="6"/>
  <c r="JK7" i="6"/>
  <c r="JI7" i="6"/>
  <c r="IX7" i="6"/>
  <c r="IV7" i="6"/>
  <c r="IK7" i="6"/>
  <c r="II7" i="6"/>
  <c r="HX7" i="6"/>
  <c r="HV7" i="6"/>
  <c r="HK7" i="6"/>
  <c r="HI7" i="6"/>
  <c r="GX7" i="6"/>
  <c r="GV7" i="6"/>
  <c r="GK7" i="6"/>
  <c r="GI7" i="6"/>
  <c r="FX7" i="6"/>
  <c r="FV7" i="6"/>
  <c r="FK7" i="6"/>
  <c r="FI7" i="6"/>
  <c r="EX7" i="6"/>
  <c r="EV7" i="6"/>
  <c r="EK7" i="6"/>
  <c r="EI7" i="6"/>
  <c r="DX7" i="6"/>
  <c r="DV7" i="6"/>
  <c r="DK7" i="6"/>
  <c r="DI7" i="6"/>
  <c r="CX7" i="6"/>
  <c r="CV7" i="6"/>
  <c r="CK7" i="6"/>
  <c r="CI7" i="6"/>
  <c r="BX7" i="6"/>
  <c r="BV7" i="6"/>
  <c r="BK7" i="6"/>
  <c r="BI7" i="6"/>
  <c r="AX7" i="6"/>
  <c r="AV7" i="6"/>
  <c r="AK7" i="6"/>
  <c r="AI7" i="6"/>
  <c r="X7" i="6"/>
  <c r="V7" i="6"/>
  <c r="K4" i="6"/>
  <c r="K7" i="6"/>
  <c r="H3" i="1"/>
  <c r="G3" i="1"/>
  <c r="M19" i="1"/>
  <c r="M18" i="1"/>
  <c r="G4" i="1"/>
  <c r="H4" i="1"/>
  <c r="B493" i="1" l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I7" i="6"/>
  <c r="E516" i="1"/>
  <c r="H516" i="1" s="1"/>
  <c r="E515" i="1"/>
  <c r="H515" i="1" s="1"/>
  <c r="E514" i="1"/>
  <c r="H514" i="1" s="1"/>
  <c r="B516" i="1"/>
  <c r="B515" i="1"/>
  <c r="B514" i="1"/>
  <c r="E513" i="1"/>
  <c r="H513" i="1" s="1"/>
  <c r="E512" i="1"/>
  <c r="H512" i="1" s="1"/>
  <c r="E511" i="1"/>
  <c r="H511" i="1" s="1"/>
  <c r="E510" i="1"/>
  <c r="H510" i="1" s="1"/>
  <c r="B513" i="1"/>
  <c r="B512" i="1"/>
  <c r="B511" i="1"/>
  <c r="B510" i="1"/>
  <c r="E505" i="1"/>
  <c r="H505" i="1" s="1"/>
  <c r="B506" i="1"/>
  <c r="E506" i="1"/>
  <c r="H506" i="1" s="1"/>
  <c r="E507" i="1"/>
  <c r="H507" i="1" s="1"/>
  <c r="E508" i="1"/>
  <c r="H508" i="1" s="1"/>
  <c r="B509" i="1"/>
  <c r="E509" i="1"/>
  <c r="H509" i="1" s="1"/>
  <c r="B508" i="1"/>
  <c r="B507" i="1"/>
  <c r="E504" i="1"/>
  <c r="H504" i="1" s="1"/>
  <c r="E503" i="1"/>
  <c r="H503" i="1" s="1"/>
  <c r="E502" i="1"/>
  <c r="H502" i="1" s="1"/>
  <c r="E501" i="1"/>
  <c r="H501" i="1" s="1"/>
  <c r="B505" i="1"/>
  <c r="B504" i="1"/>
  <c r="B503" i="1"/>
  <c r="B502" i="1"/>
  <c r="E500" i="1"/>
  <c r="H500" i="1" s="1"/>
  <c r="E499" i="1"/>
  <c r="H499" i="1" s="1"/>
  <c r="E498" i="1"/>
  <c r="H498" i="1" s="1"/>
  <c r="E497" i="1"/>
  <c r="H497" i="1" s="1"/>
  <c r="B501" i="1"/>
  <c r="B500" i="1"/>
  <c r="B499" i="1"/>
  <c r="B498" i="1"/>
  <c r="B497" i="1"/>
  <c r="AL12" i="3"/>
  <c r="D497" i="1" s="1"/>
  <c r="AZ12" i="3"/>
  <c r="D498" i="1" s="1"/>
  <c r="BN12" i="3"/>
  <c r="D499" i="1" s="1"/>
  <c r="CB12" i="3"/>
  <c r="D500" i="1" s="1"/>
  <c r="CP12" i="3"/>
  <c r="D501" i="1" s="1"/>
  <c r="DD12" i="3"/>
  <c r="D502" i="1" s="1"/>
  <c r="DR12" i="3"/>
  <c r="D503" i="1" s="1"/>
  <c r="EF12" i="3"/>
  <c r="D504" i="1" s="1"/>
  <c r="ET12" i="3"/>
  <c r="D505" i="1" s="1"/>
  <c r="FH12" i="3"/>
  <c r="D506" i="1" s="1"/>
  <c r="FV12" i="3"/>
  <c r="D507" i="1" s="1"/>
  <c r="GJ12" i="3"/>
  <c r="D508" i="1" s="1"/>
  <c r="GX12" i="3"/>
  <c r="D509" i="1" s="1"/>
  <c r="HL12" i="3"/>
  <c r="D510" i="1" s="1"/>
  <c r="HZ12" i="3"/>
  <c r="D511" i="1" s="1"/>
  <c r="IN12" i="3"/>
  <c r="D512" i="1" s="1"/>
  <c r="JB12" i="3"/>
  <c r="D513" i="1" s="1"/>
  <c r="JP12" i="3"/>
  <c r="D514" i="1" s="1"/>
  <c r="KD12" i="3"/>
  <c r="D515" i="1" s="1"/>
  <c r="KR12" i="3"/>
  <c r="D516" i="1" s="1"/>
  <c r="AM14" i="3"/>
  <c r="BA14" i="3"/>
  <c r="BO14" i="3"/>
  <c r="CC14" i="3"/>
  <c r="CQ14" i="3"/>
  <c r="DE14" i="3"/>
  <c r="DS14" i="3"/>
  <c r="EG14" i="3"/>
  <c r="EU14" i="3"/>
  <c r="FI14" i="3"/>
  <c r="FW14" i="3"/>
  <c r="GK14" i="3"/>
  <c r="GY14" i="3"/>
  <c r="HM14" i="3"/>
  <c r="IA14" i="3"/>
  <c r="IO14" i="3"/>
  <c r="JC14" i="3"/>
  <c r="JQ14" i="3"/>
  <c r="KE14" i="3"/>
  <c r="KS14" i="3"/>
  <c r="Y14" i="3"/>
  <c r="X12" i="3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G11" i="1"/>
  <c r="G12" i="1"/>
  <c r="G13" i="1"/>
  <c r="G167" i="1"/>
  <c r="G168" i="1"/>
  <c r="G169" i="1"/>
  <c r="G170" i="1"/>
  <c r="G171" i="1"/>
  <c r="G172" i="1"/>
  <c r="G173" i="1"/>
  <c r="G320" i="1"/>
  <c r="G321" i="1"/>
  <c r="G322" i="1"/>
  <c r="G323" i="1"/>
  <c r="G324" i="1"/>
  <c r="G325" i="1"/>
  <c r="G326" i="1"/>
  <c r="G327" i="1"/>
  <c r="G328" i="1"/>
  <c r="G329" i="1"/>
  <c r="G330" i="1"/>
  <c r="H11" i="1"/>
  <c r="H12" i="1"/>
  <c r="H13" i="1"/>
  <c r="H167" i="1"/>
  <c r="H168" i="1"/>
  <c r="H169" i="1"/>
  <c r="H170" i="1"/>
  <c r="H171" i="1"/>
  <c r="H172" i="1"/>
  <c r="H173" i="1"/>
  <c r="H320" i="1"/>
  <c r="H321" i="1"/>
  <c r="H322" i="1"/>
  <c r="H323" i="1"/>
  <c r="H324" i="1"/>
  <c r="H325" i="1"/>
  <c r="H326" i="1"/>
  <c r="H327" i="1"/>
  <c r="H328" i="1"/>
  <c r="H329" i="1"/>
  <c r="H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G8" i="1"/>
  <c r="G5" i="1"/>
  <c r="H5" i="1"/>
  <c r="G6" i="1"/>
  <c r="H6" i="1"/>
  <c r="G7" i="1"/>
  <c r="H7" i="1"/>
  <c r="H8" i="1"/>
  <c r="G9" i="1"/>
  <c r="H9" i="1"/>
  <c r="G10" i="1"/>
  <c r="H10" i="1"/>
  <c r="G352" i="1"/>
  <c r="H352" i="1"/>
  <c r="G353" i="1"/>
  <c r="H353" i="1"/>
  <c r="G354" i="1"/>
  <c r="H354" i="1"/>
  <c r="G355" i="1"/>
  <c r="H355" i="1"/>
  <c r="G356" i="1"/>
  <c r="H356" i="1"/>
  <c r="G357" i="1"/>
  <c r="H357" i="1"/>
  <c r="G358" i="1"/>
  <c r="H358" i="1"/>
  <c r="G359" i="1"/>
  <c r="H359" i="1"/>
  <c r="G360" i="1"/>
  <c r="H360" i="1"/>
  <c r="G361" i="1"/>
  <c r="H361" i="1"/>
  <c r="G362" i="1"/>
  <c r="H362" i="1"/>
  <c r="G363" i="1"/>
  <c r="H363" i="1"/>
  <c r="G364" i="1"/>
  <c r="H364" i="1"/>
  <c r="G365" i="1"/>
  <c r="H365" i="1"/>
  <c r="G366" i="1"/>
  <c r="H366" i="1"/>
  <c r="G367" i="1"/>
  <c r="H367" i="1"/>
  <c r="G368" i="1"/>
  <c r="H368" i="1"/>
  <c r="G369" i="1"/>
  <c r="H369" i="1"/>
  <c r="G370" i="1"/>
  <c r="H370" i="1"/>
  <c r="G371" i="1"/>
  <c r="H371" i="1"/>
  <c r="G372" i="1"/>
  <c r="H372" i="1"/>
  <c r="G373" i="1"/>
  <c r="H373" i="1"/>
  <c r="G374" i="1"/>
  <c r="H374" i="1"/>
  <c r="G375" i="1"/>
  <c r="H375" i="1"/>
  <c r="G376" i="1"/>
  <c r="H376" i="1"/>
  <c r="G377" i="1"/>
  <c r="H377" i="1"/>
  <c r="G378" i="1"/>
  <c r="H378" i="1"/>
  <c r="G379" i="1"/>
  <c r="H379" i="1"/>
  <c r="G380" i="1"/>
  <c r="H380" i="1"/>
  <c r="G381" i="1"/>
  <c r="H381" i="1"/>
  <c r="G382" i="1"/>
  <c r="H382" i="1"/>
  <c r="G383" i="1"/>
  <c r="H383" i="1"/>
  <c r="G384" i="1"/>
  <c r="H384" i="1"/>
  <c r="G385" i="1"/>
  <c r="H385" i="1"/>
  <c r="G386" i="1"/>
  <c r="H386" i="1"/>
  <c r="G387" i="1"/>
  <c r="H387" i="1"/>
  <c r="G388" i="1"/>
  <c r="H388" i="1"/>
  <c r="G389" i="1"/>
  <c r="H389" i="1"/>
  <c r="G390" i="1"/>
  <c r="H390" i="1"/>
  <c r="G391" i="1"/>
  <c r="H391" i="1"/>
  <c r="G392" i="1"/>
  <c r="H392" i="1"/>
  <c r="G393" i="1"/>
  <c r="H393" i="1"/>
  <c r="G394" i="1"/>
  <c r="H394" i="1"/>
  <c r="G395" i="1"/>
  <c r="H395" i="1"/>
  <c r="G396" i="1"/>
  <c r="H396" i="1"/>
  <c r="G397" i="1"/>
  <c r="H397" i="1"/>
  <c r="G398" i="1"/>
  <c r="H398" i="1"/>
  <c r="G399" i="1"/>
  <c r="H399" i="1"/>
  <c r="G400" i="1"/>
  <c r="H400" i="1"/>
  <c r="G401" i="1"/>
  <c r="H401" i="1"/>
  <c r="G402" i="1"/>
  <c r="H402" i="1"/>
  <c r="G403" i="1"/>
  <c r="H403" i="1"/>
  <c r="G404" i="1"/>
  <c r="H404" i="1"/>
  <c r="G405" i="1"/>
  <c r="H405" i="1"/>
  <c r="G406" i="1"/>
  <c r="H406" i="1"/>
  <c r="G407" i="1"/>
  <c r="H407" i="1"/>
  <c r="G408" i="1"/>
  <c r="H408" i="1"/>
  <c r="G409" i="1"/>
  <c r="H409" i="1"/>
  <c r="G410" i="1"/>
  <c r="H410" i="1"/>
  <c r="G411" i="1"/>
  <c r="H411" i="1"/>
  <c r="G412" i="1"/>
  <c r="H412" i="1"/>
  <c r="G413" i="1"/>
  <c r="H413" i="1"/>
  <c r="G414" i="1"/>
  <c r="H414" i="1"/>
  <c r="G415" i="1"/>
  <c r="H415" i="1"/>
  <c r="G416" i="1"/>
  <c r="H416" i="1"/>
  <c r="G417" i="1"/>
  <c r="H417" i="1"/>
  <c r="G418" i="1"/>
  <c r="H418" i="1"/>
  <c r="G419" i="1"/>
  <c r="H419" i="1"/>
  <c r="G420" i="1"/>
  <c r="H420" i="1"/>
  <c r="G421" i="1"/>
  <c r="H421" i="1"/>
  <c r="G422" i="1"/>
  <c r="H422" i="1"/>
  <c r="G423" i="1"/>
  <c r="H423" i="1"/>
  <c r="G424" i="1"/>
  <c r="H424" i="1"/>
  <c r="G425" i="1"/>
  <c r="H425" i="1"/>
  <c r="G426" i="1"/>
  <c r="H426" i="1"/>
  <c r="G427" i="1"/>
  <c r="H427" i="1"/>
  <c r="G428" i="1"/>
  <c r="H428" i="1"/>
  <c r="G429" i="1"/>
  <c r="H429" i="1"/>
  <c r="G430" i="1"/>
  <c r="H430" i="1"/>
  <c r="G431" i="1"/>
  <c r="H431" i="1"/>
  <c r="G432" i="1"/>
  <c r="H432" i="1"/>
  <c r="G433" i="1"/>
  <c r="H433" i="1"/>
  <c r="G434" i="1"/>
  <c r="H434" i="1"/>
  <c r="G435" i="1"/>
  <c r="H435" i="1"/>
  <c r="G436" i="1"/>
  <c r="H436" i="1"/>
  <c r="G437" i="1"/>
  <c r="H437" i="1"/>
  <c r="G438" i="1"/>
  <c r="H438" i="1"/>
  <c r="G439" i="1"/>
  <c r="H439" i="1"/>
  <c r="G440" i="1"/>
  <c r="H440" i="1"/>
  <c r="G441" i="1"/>
  <c r="H441" i="1"/>
  <c r="G442" i="1"/>
  <c r="H442" i="1"/>
  <c r="G443" i="1"/>
  <c r="H443" i="1"/>
  <c r="G444" i="1"/>
  <c r="H444" i="1"/>
  <c r="G445" i="1"/>
  <c r="H445" i="1"/>
  <c r="G446" i="1"/>
  <c r="H446" i="1"/>
  <c r="G447" i="1"/>
  <c r="H447" i="1"/>
  <c r="G448" i="1"/>
  <c r="H448" i="1"/>
  <c r="G449" i="1"/>
  <c r="H449" i="1"/>
  <c r="G450" i="1"/>
  <c r="H450" i="1"/>
  <c r="G451" i="1"/>
  <c r="H451" i="1"/>
  <c r="G452" i="1"/>
  <c r="H452" i="1"/>
  <c r="B454" i="1"/>
  <c r="B495" i="1"/>
  <c r="E495" i="1"/>
  <c r="H495" i="1" s="1"/>
  <c r="B496" i="1"/>
  <c r="E496" i="1"/>
  <c r="H496" i="1" s="1"/>
  <c r="NR25" i="7" l="1"/>
  <c r="NR20" i="7"/>
  <c r="NR16" i="7"/>
  <c r="NR12" i="7"/>
  <c r="NE24" i="7"/>
  <c r="NE19" i="7"/>
  <c r="NE15" i="7"/>
  <c r="NE11" i="7"/>
  <c r="MR23" i="7"/>
  <c r="MR18" i="7"/>
  <c r="MR14" i="7"/>
  <c r="ME22" i="7"/>
  <c r="ME17" i="7"/>
  <c r="ME13" i="7"/>
  <c r="LR25" i="7"/>
  <c r="LR20" i="7"/>
  <c r="LR16" i="7"/>
  <c r="LR12" i="7"/>
  <c r="LE24" i="7"/>
  <c r="LE19" i="7"/>
  <c r="LE15" i="7"/>
  <c r="LE11" i="7"/>
  <c r="KR23" i="7"/>
  <c r="KR18" i="7"/>
  <c r="KR14" i="7"/>
  <c r="KE22" i="7"/>
  <c r="KE17" i="7"/>
  <c r="KE13" i="7"/>
  <c r="JR25" i="7"/>
  <c r="JR20" i="7"/>
  <c r="JR16" i="7"/>
  <c r="JR12" i="7"/>
  <c r="JE24" i="7"/>
  <c r="JE19" i="7"/>
  <c r="JE15" i="7"/>
  <c r="JE11" i="7"/>
  <c r="IR23" i="7"/>
  <c r="IR18" i="7"/>
  <c r="IR14" i="7"/>
  <c r="IE22" i="7"/>
  <c r="IE17" i="7"/>
  <c r="IE13" i="7"/>
  <c r="HR25" i="7"/>
  <c r="HR20" i="7"/>
  <c r="HR16" i="7"/>
  <c r="HR12" i="7"/>
  <c r="HE24" i="7"/>
  <c r="HE19" i="7"/>
  <c r="HE15" i="7"/>
  <c r="HE11" i="7"/>
  <c r="GR23" i="7"/>
  <c r="GR18" i="7"/>
  <c r="GR14" i="7"/>
  <c r="GE22" i="7"/>
  <c r="GE17" i="7"/>
  <c r="GE13" i="7"/>
  <c r="FR25" i="7"/>
  <c r="FR20" i="7"/>
  <c r="FR16" i="7"/>
  <c r="FR12" i="7"/>
  <c r="FE24" i="7"/>
  <c r="FE19" i="7"/>
  <c r="FE15" i="7"/>
  <c r="FE11" i="7"/>
  <c r="ER23" i="7"/>
  <c r="ER18" i="7"/>
  <c r="ER14" i="7"/>
  <c r="EE22" i="7"/>
  <c r="EE17" i="7"/>
  <c r="EE13" i="7"/>
  <c r="DR25" i="7"/>
  <c r="DR20" i="7"/>
  <c r="DR16" i="7"/>
  <c r="DR12" i="7"/>
  <c r="DE24" i="7"/>
  <c r="DE19" i="7"/>
  <c r="DE15" i="7"/>
  <c r="DE11" i="7"/>
  <c r="CR23" i="7"/>
  <c r="CR18" i="7"/>
  <c r="CR14" i="7"/>
  <c r="CE22" i="7"/>
  <c r="CE17" i="7"/>
  <c r="CE13" i="7"/>
  <c r="BR25" i="7"/>
  <c r="NQ25" i="7"/>
  <c r="NT25" i="7" s="1"/>
  <c r="NQ20" i="7"/>
  <c r="NT20" i="7" s="1"/>
  <c r="NQ16" i="7"/>
  <c r="NT16" i="7" s="1"/>
  <c r="NQ12" i="7"/>
  <c r="NT12" i="7" s="1"/>
  <c r="ND24" i="7"/>
  <c r="NG24" i="7" s="1"/>
  <c r="ND19" i="7"/>
  <c r="NG19" i="7" s="1"/>
  <c r="ND15" i="7"/>
  <c r="NG15" i="7" s="1"/>
  <c r="ND11" i="7"/>
  <c r="NG11" i="7" s="1"/>
  <c r="MQ23" i="7"/>
  <c r="MT23" i="7" s="1"/>
  <c r="MQ18" i="7"/>
  <c r="MT18" i="7" s="1"/>
  <c r="MQ14" i="7"/>
  <c r="MT14" i="7" s="1"/>
  <c r="MD22" i="7"/>
  <c r="MG22" i="7" s="1"/>
  <c r="MD17" i="7"/>
  <c r="MG17" i="7" s="1"/>
  <c r="MD13" i="7"/>
  <c r="MG13" i="7" s="1"/>
  <c r="LQ25" i="7"/>
  <c r="LT25" i="7" s="1"/>
  <c r="LQ20" i="7"/>
  <c r="LT20" i="7" s="1"/>
  <c r="LQ16" i="7"/>
  <c r="LT16" i="7" s="1"/>
  <c r="LQ12" i="7"/>
  <c r="LT12" i="7" s="1"/>
  <c r="LD24" i="7"/>
  <c r="LG24" i="7" s="1"/>
  <c r="LD19" i="7"/>
  <c r="LG19" i="7" s="1"/>
  <c r="LD15" i="7"/>
  <c r="LG15" i="7" s="1"/>
  <c r="LD11" i="7"/>
  <c r="LG11" i="7" s="1"/>
  <c r="KQ23" i="7"/>
  <c r="KT23" i="7" s="1"/>
  <c r="KQ18" i="7"/>
  <c r="KT18" i="7" s="1"/>
  <c r="KQ14" i="7"/>
  <c r="KT14" i="7" s="1"/>
  <c r="KD22" i="7"/>
  <c r="KG22" i="7" s="1"/>
  <c r="KD17" i="7"/>
  <c r="KG17" i="7" s="1"/>
  <c r="KD13" i="7"/>
  <c r="KG13" i="7" s="1"/>
  <c r="JQ25" i="7"/>
  <c r="JT25" i="7" s="1"/>
  <c r="JQ20" i="7"/>
  <c r="JT20" i="7" s="1"/>
  <c r="JQ16" i="7"/>
  <c r="JT16" i="7" s="1"/>
  <c r="JQ12" i="7"/>
  <c r="JT12" i="7" s="1"/>
  <c r="JD24" i="7"/>
  <c r="JG24" i="7" s="1"/>
  <c r="JD19" i="7"/>
  <c r="JG19" i="7" s="1"/>
  <c r="JD15" i="7"/>
  <c r="JG15" i="7" s="1"/>
  <c r="JD11" i="7"/>
  <c r="JG11" i="7" s="1"/>
  <c r="IQ23" i="7"/>
  <c r="IT23" i="7" s="1"/>
  <c r="IQ18" i="7"/>
  <c r="IT18" i="7" s="1"/>
  <c r="IQ14" i="7"/>
  <c r="IT14" i="7" s="1"/>
  <c r="ID22" i="7"/>
  <c r="IG22" i="7" s="1"/>
  <c r="ID17" i="7"/>
  <c r="IG17" i="7" s="1"/>
  <c r="ID13" i="7"/>
  <c r="IG13" i="7" s="1"/>
  <c r="HQ25" i="7"/>
  <c r="HT25" i="7" s="1"/>
  <c r="HQ20" i="7"/>
  <c r="HT20" i="7" s="1"/>
  <c r="HQ16" i="7"/>
  <c r="HT16" i="7" s="1"/>
  <c r="HQ12" i="7"/>
  <c r="HT12" i="7" s="1"/>
  <c r="HD24" i="7"/>
  <c r="HG24" i="7" s="1"/>
  <c r="HD19" i="7"/>
  <c r="HG19" i="7" s="1"/>
  <c r="HD15" i="7"/>
  <c r="HG15" i="7" s="1"/>
  <c r="HD11" i="7"/>
  <c r="HG11" i="7" s="1"/>
  <c r="GQ23" i="7"/>
  <c r="GT23" i="7" s="1"/>
  <c r="GQ18" i="7"/>
  <c r="GT18" i="7" s="1"/>
  <c r="GQ14" i="7"/>
  <c r="GT14" i="7" s="1"/>
  <c r="GD22" i="7"/>
  <c r="GG22" i="7" s="1"/>
  <c r="GD17" i="7"/>
  <c r="GG17" i="7" s="1"/>
  <c r="GD13" i="7"/>
  <c r="GG13" i="7" s="1"/>
  <c r="FQ25" i="7"/>
  <c r="FT25" i="7" s="1"/>
  <c r="FQ20" i="7"/>
  <c r="FT20" i="7" s="1"/>
  <c r="FQ16" i="7"/>
  <c r="FT16" i="7" s="1"/>
  <c r="FQ12" i="7"/>
  <c r="FT12" i="7" s="1"/>
  <c r="FD24" i="7"/>
  <c r="FG24" i="7" s="1"/>
  <c r="FD19" i="7"/>
  <c r="FG19" i="7" s="1"/>
  <c r="FD15" i="7"/>
  <c r="FG15" i="7" s="1"/>
  <c r="FD11" i="7"/>
  <c r="FG11" i="7" s="1"/>
  <c r="EQ23" i="7"/>
  <c r="ET23" i="7" s="1"/>
  <c r="EQ18" i="7"/>
  <c r="ET18" i="7" s="1"/>
  <c r="EQ14" i="7"/>
  <c r="ET14" i="7" s="1"/>
  <c r="ED22" i="7"/>
  <c r="EG22" i="7" s="1"/>
  <c r="ED17" i="7"/>
  <c r="EG17" i="7" s="1"/>
  <c r="ED13" i="7"/>
  <c r="EG13" i="7" s="1"/>
  <c r="DQ25" i="7"/>
  <c r="DT25" i="7" s="1"/>
  <c r="DQ20" i="7"/>
  <c r="DT20" i="7" s="1"/>
  <c r="DQ16" i="7"/>
  <c r="DT16" i="7" s="1"/>
  <c r="DQ12" i="7"/>
  <c r="DT12" i="7" s="1"/>
  <c r="DD24" i="7"/>
  <c r="DG24" i="7" s="1"/>
  <c r="DD19" i="7"/>
  <c r="DG19" i="7" s="1"/>
  <c r="DD15" i="7"/>
  <c r="DG15" i="7" s="1"/>
  <c r="DD11" i="7"/>
  <c r="DG11" i="7" s="1"/>
  <c r="CQ23" i="7"/>
  <c r="CT23" i="7" s="1"/>
  <c r="CQ18" i="7"/>
  <c r="CT18" i="7" s="1"/>
  <c r="CQ14" i="7"/>
  <c r="CT14" i="7" s="1"/>
  <c r="CD22" i="7"/>
  <c r="CG22" i="7" s="1"/>
  <c r="CD17" i="7"/>
  <c r="CG17" i="7" s="1"/>
  <c r="CD13" i="7"/>
  <c r="CG13" i="7" s="1"/>
  <c r="BQ25" i="7"/>
  <c r="BT25" i="7" s="1"/>
  <c r="NR24" i="7"/>
  <c r="NR19" i="7"/>
  <c r="NR15" i="7"/>
  <c r="NR11" i="7"/>
  <c r="NE23" i="7"/>
  <c r="NE18" i="7"/>
  <c r="NE14" i="7"/>
  <c r="MR22" i="7"/>
  <c r="MR17" i="7"/>
  <c r="MR13" i="7"/>
  <c r="ME25" i="7"/>
  <c r="ME20" i="7"/>
  <c r="ME16" i="7"/>
  <c r="ME12" i="7"/>
  <c r="LR24" i="7"/>
  <c r="LR19" i="7"/>
  <c r="LR15" i="7"/>
  <c r="LR11" i="7"/>
  <c r="LE23" i="7"/>
  <c r="LE18" i="7"/>
  <c r="LE14" i="7"/>
  <c r="KR22" i="7"/>
  <c r="KR17" i="7"/>
  <c r="KR13" i="7"/>
  <c r="KE25" i="7"/>
  <c r="KE20" i="7"/>
  <c r="KE16" i="7"/>
  <c r="KE12" i="7"/>
  <c r="JR24" i="7"/>
  <c r="JR19" i="7"/>
  <c r="JR15" i="7"/>
  <c r="JR11" i="7"/>
  <c r="JE23" i="7"/>
  <c r="JE18" i="7"/>
  <c r="JE14" i="7"/>
  <c r="IR22" i="7"/>
  <c r="IR17" i="7"/>
  <c r="IR13" i="7"/>
  <c r="IE25" i="7"/>
  <c r="IE20" i="7"/>
  <c r="IE16" i="7"/>
  <c r="IE12" i="7"/>
  <c r="HR24" i="7"/>
  <c r="HR19" i="7"/>
  <c r="HR15" i="7"/>
  <c r="HR11" i="7"/>
  <c r="HE23" i="7"/>
  <c r="HE18" i="7"/>
  <c r="HE14" i="7"/>
  <c r="GR22" i="7"/>
  <c r="GR17" i="7"/>
  <c r="GR13" i="7"/>
  <c r="GE25" i="7"/>
  <c r="GE20" i="7"/>
  <c r="GE16" i="7"/>
  <c r="GE12" i="7"/>
  <c r="FR24" i="7"/>
  <c r="FR19" i="7"/>
  <c r="FR15" i="7"/>
  <c r="FR11" i="7"/>
  <c r="FE23" i="7"/>
  <c r="FE18" i="7"/>
  <c r="FE14" i="7"/>
  <c r="ER22" i="7"/>
  <c r="ER17" i="7"/>
  <c r="ER13" i="7"/>
  <c r="EE25" i="7"/>
  <c r="EE20" i="7"/>
  <c r="EE16" i="7"/>
  <c r="EE12" i="7"/>
  <c r="DR24" i="7"/>
  <c r="DR19" i="7"/>
  <c r="DR15" i="7"/>
  <c r="DR11" i="7"/>
  <c r="DE23" i="7"/>
  <c r="DE18" i="7"/>
  <c r="DE14" i="7"/>
  <c r="CR22" i="7"/>
  <c r="CR17" i="7"/>
  <c r="CR13" i="7"/>
  <c r="NQ24" i="7"/>
  <c r="NT24" i="7" s="1"/>
  <c r="NQ19" i="7"/>
  <c r="NT19" i="7" s="1"/>
  <c r="NQ15" i="7"/>
  <c r="NT15" i="7" s="1"/>
  <c r="NQ11" i="7"/>
  <c r="NT11" i="7" s="1"/>
  <c r="ND23" i="7"/>
  <c r="NG23" i="7" s="1"/>
  <c r="ND18" i="7"/>
  <c r="NG18" i="7" s="1"/>
  <c r="ND14" i="7"/>
  <c r="NG14" i="7" s="1"/>
  <c r="MQ22" i="7"/>
  <c r="MT22" i="7" s="1"/>
  <c r="MQ17" i="7"/>
  <c r="MT17" i="7" s="1"/>
  <c r="MQ13" i="7"/>
  <c r="MT13" i="7" s="1"/>
  <c r="MD25" i="7"/>
  <c r="MG25" i="7" s="1"/>
  <c r="MD20" i="7"/>
  <c r="MG20" i="7" s="1"/>
  <c r="MD16" i="7"/>
  <c r="MG16" i="7" s="1"/>
  <c r="MD12" i="7"/>
  <c r="MG12" i="7" s="1"/>
  <c r="LQ24" i="7"/>
  <c r="LT24" i="7" s="1"/>
  <c r="LQ19" i="7"/>
  <c r="LT19" i="7" s="1"/>
  <c r="LQ15" i="7"/>
  <c r="LT15" i="7" s="1"/>
  <c r="LQ11" i="7"/>
  <c r="LT11" i="7" s="1"/>
  <c r="LD23" i="7"/>
  <c r="LG23" i="7" s="1"/>
  <c r="LD18" i="7"/>
  <c r="LG18" i="7" s="1"/>
  <c r="LD14" i="7"/>
  <c r="LG14" i="7" s="1"/>
  <c r="KQ22" i="7"/>
  <c r="KT22" i="7" s="1"/>
  <c r="KQ17" i="7"/>
  <c r="KT17" i="7" s="1"/>
  <c r="KQ13" i="7"/>
  <c r="KT13" i="7" s="1"/>
  <c r="KD25" i="7"/>
  <c r="KG25" i="7" s="1"/>
  <c r="KD20" i="7"/>
  <c r="KG20" i="7" s="1"/>
  <c r="KD16" i="7"/>
  <c r="KG16" i="7" s="1"/>
  <c r="KD12" i="7"/>
  <c r="KG12" i="7" s="1"/>
  <c r="JQ24" i="7"/>
  <c r="JT24" i="7" s="1"/>
  <c r="JQ19" i="7"/>
  <c r="JT19" i="7" s="1"/>
  <c r="JQ15" i="7"/>
  <c r="JT15" i="7" s="1"/>
  <c r="JQ11" i="7"/>
  <c r="JT11" i="7" s="1"/>
  <c r="JD23" i="7"/>
  <c r="JG23" i="7" s="1"/>
  <c r="JD18" i="7"/>
  <c r="JG18" i="7" s="1"/>
  <c r="JD14" i="7"/>
  <c r="JG14" i="7" s="1"/>
  <c r="IQ22" i="7"/>
  <c r="IT22" i="7" s="1"/>
  <c r="IQ17" i="7"/>
  <c r="IT17" i="7" s="1"/>
  <c r="IQ13" i="7"/>
  <c r="IT13" i="7" s="1"/>
  <c r="ID25" i="7"/>
  <c r="IG25" i="7" s="1"/>
  <c r="ID20" i="7"/>
  <c r="IG20" i="7" s="1"/>
  <c r="ID16" i="7"/>
  <c r="IG16" i="7" s="1"/>
  <c r="ID12" i="7"/>
  <c r="IG12" i="7" s="1"/>
  <c r="HQ24" i="7"/>
  <c r="HT24" i="7" s="1"/>
  <c r="HQ19" i="7"/>
  <c r="HT19" i="7" s="1"/>
  <c r="HQ15" i="7"/>
  <c r="HT15" i="7" s="1"/>
  <c r="HQ11" i="7"/>
  <c r="HT11" i="7" s="1"/>
  <c r="HD23" i="7"/>
  <c r="HG23" i="7" s="1"/>
  <c r="HD18" i="7"/>
  <c r="HG18" i="7" s="1"/>
  <c r="HD14" i="7"/>
  <c r="HG14" i="7" s="1"/>
  <c r="GQ22" i="7"/>
  <c r="GT22" i="7" s="1"/>
  <c r="GQ17" i="7"/>
  <c r="GT17" i="7" s="1"/>
  <c r="GQ13" i="7"/>
  <c r="GT13" i="7" s="1"/>
  <c r="GD25" i="7"/>
  <c r="GG25" i="7" s="1"/>
  <c r="GD20" i="7"/>
  <c r="GG20" i="7" s="1"/>
  <c r="GD16" i="7"/>
  <c r="GG16" i="7" s="1"/>
  <c r="GD12" i="7"/>
  <c r="GG12" i="7" s="1"/>
  <c r="FQ24" i="7"/>
  <c r="FT24" i="7" s="1"/>
  <c r="FQ19" i="7"/>
  <c r="FT19" i="7" s="1"/>
  <c r="FQ15" i="7"/>
  <c r="FT15" i="7" s="1"/>
  <c r="FQ11" i="7"/>
  <c r="FT11" i="7" s="1"/>
  <c r="FD23" i="7"/>
  <c r="FG23" i="7" s="1"/>
  <c r="FD18" i="7"/>
  <c r="FG18" i="7" s="1"/>
  <c r="FD14" i="7"/>
  <c r="FG14" i="7" s="1"/>
  <c r="EQ22" i="7"/>
  <c r="ET22" i="7" s="1"/>
  <c r="EQ17" i="7"/>
  <c r="ET17" i="7" s="1"/>
  <c r="EQ13" i="7"/>
  <c r="ET13" i="7" s="1"/>
  <c r="ED25" i="7"/>
  <c r="EG25" i="7" s="1"/>
  <c r="ED20" i="7"/>
  <c r="EG20" i="7" s="1"/>
  <c r="ED16" i="7"/>
  <c r="EG16" i="7" s="1"/>
  <c r="ED12" i="7"/>
  <c r="EG12" i="7" s="1"/>
  <c r="DQ24" i="7"/>
  <c r="DT24" i="7" s="1"/>
  <c r="DQ19" i="7"/>
  <c r="DT19" i="7" s="1"/>
  <c r="DQ15" i="7"/>
  <c r="DT15" i="7" s="1"/>
  <c r="DQ11" i="7"/>
  <c r="DT11" i="7" s="1"/>
  <c r="DD23" i="7"/>
  <c r="DG23" i="7" s="1"/>
  <c r="DD18" i="7"/>
  <c r="DG18" i="7" s="1"/>
  <c r="DD14" i="7"/>
  <c r="DG14" i="7" s="1"/>
  <c r="NR23" i="7"/>
  <c r="NR18" i="7"/>
  <c r="NR14" i="7"/>
  <c r="NE22" i="7"/>
  <c r="NE17" i="7"/>
  <c r="NE13" i="7"/>
  <c r="MR25" i="7"/>
  <c r="MR20" i="7"/>
  <c r="MR16" i="7"/>
  <c r="MR12" i="7"/>
  <c r="ME24" i="7"/>
  <c r="ME19" i="7"/>
  <c r="ME15" i="7"/>
  <c r="ME11" i="7"/>
  <c r="LR23" i="7"/>
  <c r="LR18" i="7"/>
  <c r="LR14" i="7"/>
  <c r="LE22" i="7"/>
  <c r="LE17" i="7"/>
  <c r="LE13" i="7"/>
  <c r="KR25" i="7"/>
  <c r="KR20" i="7"/>
  <c r="KR16" i="7"/>
  <c r="KR12" i="7"/>
  <c r="KE24" i="7"/>
  <c r="KE19" i="7"/>
  <c r="KE15" i="7"/>
  <c r="KE11" i="7"/>
  <c r="JR23" i="7"/>
  <c r="JR18" i="7"/>
  <c r="JR14" i="7"/>
  <c r="JE22" i="7"/>
  <c r="JE17" i="7"/>
  <c r="JE13" i="7"/>
  <c r="IR25" i="7"/>
  <c r="IR20" i="7"/>
  <c r="IR16" i="7"/>
  <c r="IR12" i="7"/>
  <c r="IE24" i="7"/>
  <c r="IE19" i="7"/>
  <c r="IE15" i="7"/>
  <c r="IE11" i="7"/>
  <c r="HR23" i="7"/>
  <c r="HR18" i="7"/>
  <c r="HR14" i="7"/>
  <c r="HE22" i="7"/>
  <c r="HE17" i="7"/>
  <c r="HE13" i="7"/>
  <c r="GR25" i="7"/>
  <c r="GR20" i="7"/>
  <c r="GR16" i="7"/>
  <c r="GR12" i="7"/>
  <c r="GE24" i="7"/>
  <c r="GE19" i="7"/>
  <c r="GE15" i="7"/>
  <c r="GE11" i="7"/>
  <c r="FR23" i="7"/>
  <c r="FR18" i="7"/>
  <c r="FR14" i="7"/>
  <c r="FE22" i="7"/>
  <c r="FE17" i="7"/>
  <c r="FE13" i="7"/>
  <c r="ER25" i="7"/>
  <c r="ER20" i="7"/>
  <c r="ER16" i="7"/>
  <c r="ER12" i="7"/>
  <c r="EE24" i="7"/>
  <c r="EE19" i="7"/>
  <c r="EE15" i="7"/>
  <c r="EE11" i="7"/>
  <c r="DR23" i="7"/>
  <c r="DR18" i="7"/>
  <c r="DR14" i="7"/>
  <c r="DE22" i="7"/>
  <c r="DE17" i="7"/>
  <c r="DE13" i="7"/>
  <c r="NQ23" i="7"/>
  <c r="NT23" i="7" s="1"/>
  <c r="NQ18" i="7"/>
  <c r="NT18" i="7" s="1"/>
  <c r="NQ14" i="7"/>
  <c r="NT14" i="7" s="1"/>
  <c r="ND22" i="7"/>
  <c r="NG22" i="7" s="1"/>
  <c r="ND17" i="7"/>
  <c r="NG17" i="7" s="1"/>
  <c r="ND13" i="7"/>
  <c r="NG13" i="7" s="1"/>
  <c r="MQ25" i="7"/>
  <c r="MT25" i="7" s="1"/>
  <c r="MQ20" i="7"/>
  <c r="MT20" i="7" s="1"/>
  <c r="MQ16" i="7"/>
  <c r="MT16" i="7" s="1"/>
  <c r="MQ12" i="7"/>
  <c r="MT12" i="7" s="1"/>
  <c r="MD24" i="7"/>
  <c r="MG24" i="7" s="1"/>
  <c r="MD19" i="7"/>
  <c r="MG19" i="7" s="1"/>
  <c r="MD15" i="7"/>
  <c r="MG15" i="7" s="1"/>
  <c r="MD11" i="7"/>
  <c r="MG11" i="7" s="1"/>
  <c r="LQ23" i="7"/>
  <c r="LT23" i="7" s="1"/>
  <c r="LQ18" i="7"/>
  <c r="LT18" i="7" s="1"/>
  <c r="LQ14" i="7"/>
  <c r="LT14" i="7" s="1"/>
  <c r="LD22" i="7"/>
  <c r="LG22" i="7" s="1"/>
  <c r="LD17" i="7"/>
  <c r="LG17" i="7" s="1"/>
  <c r="LD13" i="7"/>
  <c r="LG13" i="7" s="1"/>
  <c r="KQ25" i="7"/>
  <c r="KT25" i="7" s="1"/>
  <c r="KQ20" i="7"/>
  <c r="KT20" i="7" s="1"/>
  <c r="KQ16" i="7"/>
  <c r="KT16" i="7" s="1"/>
  <c r="KQ12" i="7"/>
  <c r="KT12" i="7" s="1"/>
  <c r="KD24" i="7"/>
  <c r="KG24" i="7" s="1"/>
  <c r="KD19" i="7"/>
  <c r="KG19" i="7" s="1"/>
  <c r="KD15" i="7"/>
  <c r="KG15" i="7" s="1"/>
  <c r="KD11" i="7"/>
  <c r="KG11" i="7" s="1"/>
  <c r="JQ23" i="7"/>
  <c r="JT23" i="7" s="1"/>
  <c r="JQ18" i="7"/>
  <c r="JT18" i="7" s="1"/>
  <c r="JQ14" i="7"/>
  <c r="JT14" i="7" s="1"/>
  <c r="JD22" i="7"/>
  <c r="JG22" i="7" s="1"/>
  <c r="JD17" i="7"/>
  <c r="JG17" i="7" s="1"/>
  <c r="JD13" i="7"/>
  <c r="JG13" i="7" s="1"/>
  <c r="IQ25" i="7"/>
  <c r="IT25" i="7" s="1"/>
  <c r="IQ20" i="7"/>
  <c r="IT20" i="7" s="1"/>
  <c r="IQ16" i="7"/>
  <c r="IT16" i="7" s="1"/>
  <c r="IQ12" i="7"/>
  <c r="IT12" i="7" s="1"/>
  <c r="ID24" i="7"/>
  <c r="IG24" i="7" s="1"/>
  <c r="ID19" i="7"/>
  <c r="IG19" i="7" s="1"/>
  <c r="ID15" i="7"/>
  <c r="IG15" i="7" s="1"/>
  <c r="ID11" i="7"/>
  <c r="IG11" i="7" s="1"/>
  <c r="HQ23" i="7"/>
  <c r="HT23" i="7" s="1"/>
  <c r="HQ18" i="7"/>
  <c r="HT18" i="7" s="1"/>
  <c r="HQ14" i="7"/>
  <c r="HT14" i="7" s="1"/>
  <c r="HD22" i="7"/>
  <c r="HG22" i="7" s="1"/>
  <c r="HD17" i="7"/>
  <c r="HG17" i="7" s="1"/>
  <c r="HD13" i="7"/>
  <c r="HG13" i="7" s="1"/>
  <c r="GQ25" i="7"/>
  <c r="GT25" i="7" s="1"/>
  <c r="GQ20" i="7"/>
  <c r="GT20" i="7" s="1"/>
  <c r="GQ16" i="7"/>
  <c r="GT16" i="7" s="1"/>
  <c r="GQ12" i="7"/>
  <c r="GT12" i="7" s="1"/>
  <c r="GD24" i="7"/>
  <c r="GG24" i="7" s="1"/>
  <c r="GD19" i="7"/>
  <c r="GG19" i="7" s="1"/>
  <c r="GD15" i="7"/>
  <c r="GG15" i="7" s="1"/>
  <c r="GD11" i="7"/>
  <c r="GG11" i="7" s="1"/>
  <c r="FQ23" i="7"/>
  <c r="FT23" i="7" s="1"/>
  <c r="FQ18" i="7"/>
  <c r="FT18" i="7" s="1"/>
  <c r="FQ14" i="7"/>
  <c r="FT14" i="7" s="1"/>
  <c r="FD22" i="7"/>
  <c r="FG22" i="7" s="1"/>
  <c r="FD17" i="7"/>
  <c r="FG17" i="7" s="1"/>
  <c r="FD13" i="7"/>
  <c r="FG13" i="7" s="1"/>
  <c r="EQ25" i="7"/>
  <c r="ET25" i="7" s="1"/>
  <c r="EQ20" i="7"/>
  <c r="ET20" i="7" s="1"/>
  <c r="EQ16" i="7"/>
  <c r="ET16" i="7" s="1"/>
  <c r="EQ12" i="7"/>
  <c r="ET12" i="7" s="1"/>
  <c r="ED24" i="7"/>
  <c r="EG24" i="7" s="1"/>
  <c r="ED19" i="7"/>
  <c r="EG19" i="7" s="1"/>
  <c r="ED15" i="7"/>
  <c r="EG15" i="7" s="1"/>
  <c r="ED11" i="7"/>
  <c r="EG11" i="7" s="1"/>
  <c r="DQ23" i="7"/>
  <c r="DT23" i="7" s="1"/>
  <c r="DQ18" i="7"/>
  <c r="DT18" i="7" s="1"/>
  <c r="DQ14" i="7"/>
  <c r="DT14" i="7" s="1"/>
  <c r="DD22" i="7"/>
  <c r="DG22" i="7" s="1"/>
  <c r="DD17" i="7"/>
  <c r="DG17" i="7" s="1"/>
  <c r="DD13" i="7"/>
  <c r="DG13" i="7" s="1"/>
  <c r="NR22" i="7"/>
  <c r="NR17" i="7"/>
  <c r="NR13" i="7"/>
  <c r="NE25" i="7"/>
  <c r="NE20" i="7"/>
  <c r="NE16" i="7"/>
  <c r="NE12" i="7"/>
  <c r="MR24" i="7"/>
  <c r="MR19" i="7"/>
  <c r="MR15" i="7"/>
  <c r="MR11" i="7"/>
  <c r="ME23" i="7"/>
  <c r="ME18" i="7"/>
  <c r="ME14" i="7"/>
  <c r="LR22" i="7"/>
  <c r="LR17" i="7"/>
  <c r="LR13" i="7"/>
  <c r="LE25" i="7"/>
  <c r="LE20" i="7"/>
  <c r="LE16" i="7"/>
  <c r="LE12" i="7"/>
  <c r="KR24" i="7"/>
  <c r="KR19" i="7"/>
  <c r="KR15" i="7"/>
  <c r="KR11" i="7"/>
  <c r="KE23" i="7"/>
  <c r="KE18" i="7"/>
  <c r="KE14" i="7"/>
  <c r="JR22" i="7"/>
  <c r="JR17" i="7"/>
  <c r="JR13" i="7"/>
  <c r="JE25" i="7"/>
  <c r="JE20" i="7"/>
  <c r="JE16" i="7"/>
  <c r="JE12" i="7"/>
  <c r="IR24" i="7"/>
  <c r="IR19" i="7"/>
  <c r="IR15" i="7"/>
  <c r="IR11" i="7"/>
  <c r="IE23" i="7"/>
  <c r="IE18" i="7"/>
  <c r="IE14" i="7"/>
  <c r="HR22" i="7"/>
  <c r="HR17" i="7"/>
  <c r="HR13" i="7"/>
  <c r="HE25" i="7"/>
  <c r="HE20" i="7"/>
  <c r="HE16" i="7"/>
  <c r="HE12" i="7"/>
  <c r="GR24" i="7"/>
  <c r="GR19" i="7"/>
  <c r="GR15" i="7"/>
  <c r="GR11" i="7"/>
  <c r="GE23" i="7"/>
  <c r="GE18" i="7"/>
  <c r="GE14" i="7"/>
  <c r="FR22" i="7"/>
  <c r="FR17" i="7"/>
  <c r="FR13" i="7"/>
  <c r="FE25" i="7"/>
  <c r="FE20" i="7"/>
  <c r="FE16" i="7"/>
  <c r="FE12" i="7"/>
  <c r="ER24" i="7"/>
  <c r="ER19" i="7"/>
  <c r="ER15" i="7"/>
  <c r="ER11" i="7"/>
  <c r="EE23" i="7"/>
  <c r="EE18" i="7"/>
  <c r="EE14" i="7"/>
  <c r="DR22" i="7"/>
  <c r="DR17" i="7"/>
  <c r="DR13" i="7"/>
  <c r="DE25" i="7"/>
  <c r="DE20" i="7"/>
  <c r="DE16" i="7"/>
  <c r="DE12" i="7"/>
  <c r="CR24" i="7"/>
  <c r="CR19" i="7"/>
  <c r="CR15" i="7"/>
  <c r="CR11" i="7"/>
  <c r="CE23" i="7"/>
  <c r="CE18" i="7"/>
  <c r="CE14" i="7"/>
  <c r="NQ22" i="7"/>
  <c r="NT22" i="7" s="1"/>
  <c r="NQ17" i="7"/>
  <c r="NT17" i="7" s="1"/>
  <c r="NQ13" i="7"/>
  <c r="NT13" i="7" s="1"/>
  <c r="ND25" i="7"/>
  <c r="NG25" i="7" s="1"/>
  <c r="ND20" i="7"/>
  <c r="NG20" i="7" s="1"/>
  <c r="ND16" i="7"/>
  <c r="NG16" i="7" s="1"/>
  <c r="ND12" i="7"/>
  <c r="NG12" i="7" s="1"/>
  <c r="MQ24" i="7"/>
  <c r="MT24" i="7" s="1"/>
  <c r="MQ19" i="7"/>
  <c r="MT19" i="7" s="1"/>
  <c r="MQ15" i="7"/>
  <c r="MT15" i="7" s="1"/>
  <c r="MQ11" i="7"/>
  <c r="MT11" i="7" s="1"/>
  <c r="MD23" i="7"/>
  <c r="MG23" i="7" s="1"/>
  <c r="MD18" i="7"/>
  <c r="MG18" i="7" s="1"/>
  <c r="MD14" i="7"/>
  <c r="MG14" i="7" s="1"/>
  <c r="LQ22" i="7"/>
  <c r="LT22" i="7" s="1"/>
  <c r="LQ17" i="7"/>
  <c r="LT17" i="7" s="1"/>
  <c r="LQ13" i="7"/>
  <c r="LT13" i="7" s="1"/>
  <c r="LD25" i="7"/>
  <c r="LG25" i="7" s="1"/>
  <c r="LD20" i="7"/>
  <c r="LG20" i="7" s="1"/>
  <c r="LD16" i="7"/>
  <c r="LG16" i="7" s="1"/>
  <c r="LD12" i="7"/>
  <c r="LG12" i="7" s="1"/>
  <c r="KQ24" i="7"/>
  <c r="KT24" i="7" s="1"/>
  <c r="KQ19" i="7"/>
  <c r="KT19" i="7" s="1"/>
  <c r="KQ15" i="7"/>
  <c r="KT15" i="7" s="1"/>
  <c r="KQ11" i="7"/>
  <c r="KT11" i="7" s="1"/>
  <c r="KD23" i="7"/>
  <c r="KG23" i="7" s="1"/>
  <c r="KD18" i="7"/>
  <c r="KG18" i="7" s="1"/>
  <c r="KD14" i="7"/>
  <c r="KG14" i="7" s="1"/>
  <c r="JQ22" i="7"/>
  <c r="JT22" i="7" s="1"/>
  <c r="JQ17" i="7"/>
  <c r="JT17" i="7" s="1"/>
  <c r="JQ13" i="7"/>
  <c r="JT13" i="7" s="1"/>
  <c r="JD25" i="7"/>
  <c r="JG25" i="7" s="1"/>
  <c r="JD20" i="7"/>
  <c r="JG20" i="7" s="1"/>
  <c r="JD16" i="7"/>
  <c r="JG16" i="7" s="1"/>
  <c r="JD12" i="7"/>
  <c r="JG12" i="7" s="1"/>
  <c r="IQ24" i="7"/>
  <c r="IT24" i="7" s="1"/>
  <c r="IQ19" i="7"/>
  <c r="IT19" i="7" s="1"/>
  <c r="IQ15" i="7"/>
  <c r="IT15" i="7" s="1"/>
  <c r="IQ11" i="7"/>
  <c r="IT11" i="7" s="1"/>
  <c r="ID23" i="7"/>
  <c r="IG23" i="7" s="1"/>
  <c r="ID18" i="7"/>
  <c r="IG18" i="7" s="1"/>
  <c r="ID14" i="7"/>
  <c r="IG14" i="7" s="1"/>
  <c r="HQ22" i="7"/>
  <c r="HT22" i="7" s="1"/>
  <c r="HQ17" i="7"/>
  <c r="HT17" i="7" s="1"/>
  <c r="HQ13" i="7"/>
  <c r="HT13" i="7" s="1"/>
  <c r="HD25" i="7"/>
  <c r="HG25" i="7" s="1"/>
  <c r="HD20" i="7"/>
  <c r="HG20" i="7" s="1"/>
  <c r="HD16" i="7"/>
  <c r="HG16" i="7" s="1"/>
  <c r="HD12" i="7"/>
  <c r="HG12" i="7" s="1"/>
  <c r="GQ24" i="7"/>
  <c r="GT24" i="7" s="1"/>
  <c r="GQ19" i="7"/>
  <c r="GT19" i="7" s="1"/>
  <c r="GQ15" i="7"/>
  <c r="GT15" i="7" s="1"/>
  <c r="GQ11" i="7"/>
  <c r="GT11" i="7" s="1"/>
  <c r="GD23" i="7"/>
  <c r="GG23" i="7" s="1"/>
  <c r="GD18" i="7"/>
  <c r="GG18" i="7" s="1"/>
  <c r="GD14" i="7"/>
  <c r="GG14" i="7" s="1"/>
  <c r="FQ22" i="7"/>
  <c r="FT22" i="7" s="1"/>
  <c r="FQ17" i="7"/>
  <c r="FT17" i="7" s="1"/>
  <c r="FQ13" i="7"/>
  <c r="FT13" i="7" s="1"/>
  <c r="FD25" i="7"/>
  <c r="FG25" i="7" s="1"/>
  <c r="FD20" i="7"/>
  <c r="FG20" i="7" s="1"/>
  <c r="FD16" i="7"/>
  <c r="FG16" i="7" s="1"/>
  <c r="FD12" i="7"/>
  <c r="FG12" i="7" s="1"/>
  <c r="EQ24" i="7"/>
  <c r="ET24" i="7" s="1"/>
  <c r="EQ19" i="7"/>
  <c r="ET19" i="7" s="1"/>
  <c r="EQ15" i="7"/>
  <c r="ET15" i="7" s="1"/>
  <c r="EQ11" i="7"/>
  <c r="ET11" i="7" s="1"/>
  <c r="ED23" i="7"/>
  <c r="EG23" i="7" s="1"/>
  <c r="ED18" i="7"/>
  <c r="EG18" i="7" s="1"/>
  <c r="ED14" i="7"/>
  <c r="EG14" i="7" s="1"/>
  <c r="DQ22" i="7"/>
  <c r="DT22" i="7" s="1"/>
  <c r="DQ17" i="7"/>
  <c r="DT17" i="7" s="1"/>
  <c r="CQ19" i="7"/>
  <c r="CT19" i="7" s="1"/>
  <c r="CQ11" i="7"/>
  <c r="CT11" i="7" s="1"/>
  <c r="CE20" i="7"/>
  <c r="CD15" i="7"/>
  <c r="CG15" i="7" s="1"/>
  <c r="BR24" i="7"/>
  <c r="BR19" i="7"/>
  <c r="BR15" i="7"/>
  <c r="BR11" i="7"/>
  <c r="BE23" i="7"/>
  <c r="BE18" i="7"/>
  <c r="BE14" i="7"/>
  <c r="AR22" i="7"/>
  <c r="AR17" i="7"/>
  <c r="AR13" i="7"/>
  <c r="AE25" i="7"/>
  <c r="AE20" i="7"/>
  <c r="AE16" i="7"/>
  <c r="AE12" i="7"/>
  <c r="R24" i="7"/>
  <c r="R19" i="7"/>
  <c r="R15" i="7"/>
  <c r="R11" i="7"/>
  <c r="DQ13" i="7"/>
  <c r="DT13" i="7" s="1"/>
  <c r="CQ17" i="7"/>
  <c r="CT17" i="7" s="1"/>
  <c r="CD20" i="7"/>
  <c r="CG20" i="7" s="1"/>
  <c r="CD14" i="7"/>
  <c r="CG14" i="7" s="1"/>
  <c r="BQ24" i="7"/>
  <c r="BT24" i="7" s="1"/>
  <c r="BQ19" i="7"/>
  <c r="BT19" i="7" s="1"/>
  <c r="BQ15" i="7"/>
  <c r="BT15" i="7" s="1"/>
  <c r="BQ11" i="7"/>
  <c r="BT11" i="7" s="1"/>
  <c r="BD23" i="7"/>
  <c r="BG23" i="7" s="1"/>
  <c r="BD18" i="7"/>
  <c r="BG18" i="7" s="1"/>
  <c r="BD14" i="7"/>
  <c r="BG14" i="7" s="1"/>
  <c r="AQ22" i="7"/>
  <c r="AT22" i="7" s="1"/>
  <c r="AQ17" i="7"/>
  <c r="AT17" i="7" s="1"/>
  <c r="AQ13" i="7"/>
  <c r="AT13" i="7" s="1"/>
  <c r="AD25" i="7"/>
  <c r="AG25" i="7" s="1"/>
  <c r="AD20" i="7"/>
  <c r="AG20" i="7" s="1"/>
  <c r="AD16" i="7"/>
  <c r="AG16" i="7" s="1"/>
  <c r="AD12" i="7"/>
  <c r="AG12" i="7" s="1"/>
  <c r="Q24" i="7"/>
  <c r="T24" i="7" s="1"/>
  <c r="Q19" i="7"/>
  <c r="T19" i="7" s="1"/>
  <c r="Q15" i="7"/>
  <c r="T15" i="7" s="1"/>
  <c r="Q11" i="7"/>
  <c r="T11" i="7" s="1"/>
  <c r="CR25" i="7"/>
  <c r="CR16" i="7"/>
  <c r="CE19" i="7"/>
  <c r="CE12" i="7"/>
  <c r="BR23" i="7"/>
  <c r="BR18" i="7"/>
  <c r="BR14" i="7"/>
  <c r="BE22" i="7"/>
  <c r="BE17" i="7"/>
  <c r="BE13" i="7"/>
  <c r="AR25" i="7"/>
  <c r="AR20" i="7"/>
  <c r="AR16" i="7"/>
  <c r="AR12" i="7"/>
  <c r="AE24" i="7"/>
  <c r="AE19" i="7"/>
  <c r="AE15" i="7"/>
  <c r="AE11" i="7"/>
  <c r="R23" i="7"/>
  <c r="R18" i="7"/>
  <c r="R14" i="7"/>
  <c r="CQ25" i="7"/>
  <c r="CT25" i="7" s="1"/>
  <c r="CQ16" i="7"/>
  <c r="CT16" i="7" s="1"/>
  <c r="CE25" i="7"/>
  <c r="CD19" i="7"/>
  <c r="CG19" i="7" s="1"/>
  <c r="CD12" i="7"/>
  <c r="CG12" i="7" s="1"/>
  <c r="BQ23" i="7"/>
  <c r="BT23" i="7" s="1"/>
  <c r="BQ18" i="7"/>
  <c r="BT18" i="7" s="1"/>
  <c r="BQ14" i="7"/>
  <c r="BT14" i="7" s="1"/>
  <c r="BD22" i="7"/>
  <c r="BG22" i="7" s="1"/>
  <c r="BD17" i="7"/>
  <c r="BG17" i="7" s="1"/>
  <c r="BD13" i="7"/>
  <c r="BG13" i="7" s="1"/>
  <c r="AQ25" i="7"/>
  <c r="AT25" i="7" s="1"/>
  <c r="AQ20" i="7"/>
  <c r="AT20" i="7" s="1"/>
  <c r="AQ16" i="7"/>
  <c r="AT16" i="7" s="1"/>
  <c r="AQ12" i="7"/>
  <c r="AT12" i="7" s="1"/>
  <c r="AD24" i="7"/>
  <c r="AG24" i="7" s="1"/>
  <c r="AD19" i="7"/>
  <c r="AG19" i="7" s="1"/>
  <c r="AD15" i="7"/>
  <c r="AG15" i="7" s="1"/>
  <c r="AD11" i="7"/>
  <c r="AG11" i="7" s="1"/>
  <c r="Q23" i="7"/>
  <c r="T23" i="7" s="1"/>
  <c r="Q18" i="7"/>
  <c r="T18" i="7" s="1"/>
  <c r="Q14" i="7"/>
  <c r="T14" i="7" s="1"/>
  <c r="DD25" i="7"/>
  <c r="DG25" i="7" s="1"/>
  <c r="CQ24" i="7"/>
  <c r="CT24" i="7" s="1"/>
  <c r="CQ15" i="7"/>
  <c r="CT15" i="7" s="1"/>
  <c r="CD25" i="7"/>
  <c r="CG25" i="7" s="1"/>
  <c r="CD18" i="7"/>
  <c r="CG18" i="7" s="1"/>
  <c r="CE11" i="7"/>
  <c r="BR22" i="7"/>
  <c r="BR17" i="7"/>
  <c r="BR13" i="7"/>
  <c r="BE25" i="7"/>
  <c r="BE20" i="7"/>
  <c r="BE16" i="7"/>
  <c r="BE12" i="7"/>
  <c r="AR24" i="7"/>
  <c r="AR19" i="7"/>
  <c r="AR15" i="7"/>
  <c r="AR11" i="7"/>
  <c r="AE23" i="7"/>
  <c r="AE18" i="7"/>
  <c r="AE14" i="7"/>
  <c r="R22" i="7"/>
  <c r="R17" i="7"/>
  <c r="R13" i="7"/>
  <c r="DD20" i="7"/>
  <c r="DG20" i="7" s="1"/>
  <c r="CQ22" i="7"/>
  <c r="CT22" i="7" s="1"/>
  <c r="CQ13" i="7"/>
  <c r="CT13" i="7" s="1"/>
  <c r="CE24" i="7"/>
  <c r="CE16" i="7"/>
  <c r="CD11" i="7"/>
  <c r="CG11" i="7" s="1"/>
  <c r="BQ22" i="7"/>
  <c r="BT22" i="7" s="1"/>
  <c r="BQ17" i="7"/>
  <c r="BT17" i="7" s="1"/>
  <c r="BQ13" i="7"/>
  <c r="BT13" i="7" s="1"/>
  <c r="BD25" i="7"/>
  <c r="BG25" i="7" s="1"/>
  <c r="BD20" i="7"/>
  <c r="BG20" i="7" s="1"/>
  <c r="BD16" i="7"/>
  <c r="BG16" i="7" s="1"/>
  <c r="BD12" i="7"/>
  <c r="BG12" i="7" s="1"/>
  <c r="AQ24" i="7"/>
  <c r="AT24" i="7" s="1"/>
  <c r="AQ19" i="7"/>
  <c r="AT19" i="7" s="1"/>
  <c r="AQ15" i="7"/>
  <c r="AT15" i="7" s="1"/>
  <c r="AQ11" i="7"/>
  <c r="AT11" i="7" s="1"/>
  <c r="AD23" i="7"/>
  <c r="AG23" i="7" s="1"/>
  <c r="AD18" i="7"/>
  <c r="AG18" i="7" s="1"/>
  <c r="AD14" i="7"/>
  <c r="AG14" i="7" s="1"/>
  <c r="Q22" i="7"/>
  <c r="T22" i="7" s="1"/>
  <c r="Q17" i="7"/>
  <c r="T17" i="7" s="1"/>
  <c r="Q13" i="7"/>
  <c r="T13" i="7" s="1"/>
  <c r="DD16" i="7"/>
  <c r="DG16" i="7" s="1"/>
  <c r="CR20" i="7"/>
  <c r="CR12" i="7"/>
  <c r="CD24" i="7"/>
  <c r="CG24" i="7" s="1"/>
  <c r="CD16" i="7"/>
  <c r="CG16" i="7" s="1"/>
  <c r="BR20" i="7"/>
  <c r="BR16" i="7"/>
  <c r="BR12" i="7"/>
  <c r="BE24" i="7"/>
  <c r="BE19" i="7"/>
  <c r="BE15" i="7"/>
  <c r="BE11" i="7"/>
  <c r="AR23" i="7"/>
  <c r="AR18" i="7"/>
  <c r="AR14" i="7"/>
  <c r="AE22" i="7"/>
  <c r="AE17" i="7"/>
  <c r="AE13" i="7"/>
  <c r="R25" i="7"/>
  <c r="R20" i="7"/>
  <c r="R16" i="7"/>
  <c r="R12" i="7"/>
  <c r="DD12" i="7"/>
  <c r="DG12" i="7" s="1"/>
  <c r="CQ20" i="7"/>
  <c r="CT20" i="7" s="1"/>
  <c r="CQ12" i="7"/>
  <c r="CT12" i="7" s="1"/>
  <c r="CD23" i="7"/>
  <c r="CG23" i="7" s="1"/>
  <c r="CE15" i="7"/>
  <c r="BQ20" i="7"/>
  <c r="BT20" i="7" s="1"/>
  <c r="BQ16" i="7"/>
  <c r="BT16" i="7" s="1"/>
  <c r="BQ12" i="7"/>
  <c r="BT12" i="7" s="1"/>
  <c r="BD24" i="7"/>
  <c r="BG24" i="7" s="1"/>
  <c r="BD19" i="7"/>
  <c r="BG19" i="7" s="1"/>
  <c r="BD15" i="7"/>
  <c r="BG15" i="7" s="1"/>
  <c r="BD11" i="7"/>
  <c r="BG11" i="7" s="1"/>
  <c r="AQ23" i="7"/>
  <c r="AT23" i="7" s="1"/>
  <c r="AQ18" i="7"/>
  <c r="AT18" i="7" s="1"/>
  <c r="AQ14" i="7"/>
  <c r="AT14" i="7" s="1"/>
  <c r="AD22" i="7"/>
  <c r="AG22" i="7" s="1"/>
  <c r="AD17" i="7"/>
  <c r="AG17" i="7" s="1"/>
  <c r="AD13" i="7"/>
  <c r="AG13" i="7" s="1"/>
  <c r="Q25" i="7"/>
  <c r="T25" i="7" s="1"/>
  <c r="Q20" i="7"/>
  <c r="T20" i="7" s="1"/>
  <c r="Q16" i="7"/>
  <c r="T16" i="7" s="1"/>
  <c r="Q12" i="7"/>
  <c r="T12" i="7" s="1"/>
  <c r="D24" i="7"/>
  <c r="G24" i="7" s="1"/>
  <c r="E24" i="7"/>
  <c r="E25" i="7"/>
  <c r="D25" i="7"/>
  <c r="G25" i="7" s="1"/>
  <c r="SQ25" i="6"/>
  <c r="ST25" i="6" s="1"/>
  <c r="SR21" i="6"/>
  <c r="SR19" i="6"/>
  <c r="SQ13" i="6"/>
  <c r="ST13" i="6" s="1"/>
  <c r="SR27" i="6"/>
  <c r="SQ21" i="6"/>
  <c r="ST21" i="6" s="1"/>
  <c r="SQ19" i="6"/>
  <c r="ST19" i="6" s="1"/>
  <c r="SR14" i="6"/>
  <c r="SR12" i="6"/>
  <c r="SQ27" i="6"/>
  <c r="ST27" i="6" s="1"/>
  <c r="SR24" i="6"/>
  <c r="SQ14" i="6"/>
  <c r="ST14" i="6" s="1"/>
  <c r="SQ12" i="6"/>
  <c r="ST12" i="6" s="1"/>
  <c r="SQ16" i="6"/>
  <c r="ST16" i="6" s="1"/>
  <c r="SQ24" i="6"/>
  <c r="ST24" i="6" s="1"/>
  <c r="SR20" i="6"/>
  <c r="SR18" i="6"/>
  <c r="SR16" i="6"/>
  <c r="SR11" i="6"/>
  <c r="SR26" i="6"/>
  <c r="SQ20" i="6"/>
  <c r="ST20" i="6" s="1"/>
  <c r="SQ18" i="6"/>
  <c r="ST18" i="6" s="1"/>
  <c r="SQ15" i="6"/>
  <c r="ST15" i="6" s="1"/>
  <c r="SQ26" i="6"/>
  <c r="ST26" i="6" s="1"/>
  <c r="SR22" i="6"/>
  <c r="SQ11" i="6"/>
  <c r="ST11" i="6" s="1"/>
  <c r="SQ17" i="6"/>
  <c r="ST17" i="6" s="1"/>
  <c r="SQ22" i="6"/>
  <c r="ST22" i="6" s="1"/>
  <c r="SR17" i="6"/>
  <c r="SR15" i="6"/>
  <c r="SR13" i="6"/>
  <c r="SR25" i="6"/>
  <c r="SD25" i="6"/>
  <c r="SG25" i="6" s="1"/>
  <c r="SE21" i="6"/>
  <c r="SE19" i="6"/>
  <c r="SE12" i="6"/>
  <c r="SE27" i="6"/>
  <c r="SD21" i="6"/>
  <c r="SG21" i="6" s="1"/>
  <c r="SD19" i="6"/>
  <c r="SG19" i="6" s="1"/>
  <c r="SE14" i="6"/>
  <c r="SE11" i="6"/>
  <c r="SD27" i="6"/>
  <c r="SG27" i="6" s="1"/>
  <c r="SE24" i="6"/>
  <c r="SD14" i="6"/>
  <c r="SG14" i="6" s="1"/>
  <c r="SD12" i="6"/>
  <c r="SG12" i="6" s="1"/>
  <c r="SD24" i="6"/>
  <c r="SG24" i="6" s="1"/>
  <c r="SE20" i="6"/>
  <c r="SE18" i="6"/>
  <c r="SE16" i="6"/>
  <c r="SE22" i="6"/>
  <c r="SE26" i="6"/>
  <c r="SD20" i="6"/>
  <c r="SG20" i="6" s="1"/>
  <c r="SD18" i="6"/>
  <c r="SG18" i="6" s="1"/>
  <c r="SD16" i="6"/>
  <c r="SG16" i="6" s="1"/>
  <c r="SD22" i="6"/>
  <c r="SG22" i="6" s="1"/>
  <c r="SE17" i="6"/>
  <c r="SE15" i="6"/>
  <c r="SE13" i="6"/>
  <c r="SD26" i="6"/>
  <c r="SG26" i="6" s="1"/>
  <c r="SE25" i="6"/>
  <c r="SD17" i="6"/>
  <c r="SG17" i="6" s="1"/>
  <c r="SD15" i="6"/>
  <c r="SG15" i="6" s="1"/>
  <c r="SD13" i="6"/>
  <c r="SG13" i="6" s="1"/>
  <c r="SD11" i="6"/>
  <c r="SG11" i="6" s="1"/>
  <c r="RQ25" i="6"/>
  <c r="RT25" i="6" s="1"/>
  <c r="RR21" i="6"/>
  <c r="RR19" i="6"/>
  <c r="RR12" i="6"/>
  <c r="RR27" i="6"/>
  <c r="RQ21" i="6"/>
  <c r="RT21" i="6" s="1"/>
  <c r="RQ19" i="6"/>
  <c r="RT19" i="6" s="1"/>
  <c r="RR14" i="6"/>
  <c r="RQ15" i="6"/>
  <c r="RT15" i="6" s="1"/>
  <c r="RQ27" i="6"/>
  <c r="RT27" i="6" s="1"/>
  <c r="RR24" i="6"/>
  <c r="RQ14" i="6"/>
  <c r="RT14" i="6" s="1"/>
  <c r="RQ12" i="6"/>
  <c r="RT12" i="6" s="1"/>
  <c r="RQ17" i="6"/>
  <c r="RT17" i="6" s="1"/>
  <c r="RQ24" i="6"/>
  <c r="RT24" i="6" s="1"/>
  <c r="RR20" i="6"/>
  <c r="RR18" i="6"/>
  <c r="RR16" i="6"/>
  <c r="RR26" i="6"/>
  <c r="RQ20" i="6"/>
  <c r="RT20" i="6" s="1"/>
  <c r="RQ18" i="6"/>
  <c r="RT18" i="6" s="1"/>
  <c r="RQ16" i="6"/>
  <c r="RT16" i="6" s="1"/>
  <c r="RR11" i="6"/>
  <c r="RQ26" i="6"/>
  <c r="RT26" i="6" s="1"/>
  <c r="RR22" i="6"/>
  <c r="RQ11" i="6"/>
  <c r="RT11" i="6" s="1"/>
  <c r="RQ13" i="6"/>
  <c r="RT13" i="6" s="1"/>
  <c r="RQ22" i="6"/>
  <c r="RT22" i="6" s="1"/>
  <c r="RR17" i="6"/>
  <c r="RR15" i="6"/>
  <c r="RR13" i="6"/>
  <c r="RR25" i="6"/>
  <c r="RD25" i="6"/>
  <c r="RG25" i="6" s="1"/>
  <c r="RE21" i="6"/>
  <c r="RE19" i="6"/>
  <c r="RE22" i="6"/>
  <c r="RE27" i="6"/>
  <c r="RD21" i="6"/>
  <c r="RG21" i="6" s="1"/>
  <c r="RD19" i="6"/>
  <c r="RG19" i="6" s="1"/>
  <c r="RE14" i="6"/>
  <c r="RE12" i="6"/>
  <c r="RD11" i="6"/>
  <c r="RG11" i="6" s="1"/>
  <c r="RD27" i="6"/>
  <c r="RG27" i="6" s="1"/>
  <c r="RE24" i="6"/>
  <c r="RD14" i="6"/>
  <c r="RG14" i="6" s="1"/>
  <c r="RD12" i="6"/>
  <c r="RG12" i="6" s="1"/>
  <c r="RD24" i="6"/>
  <c r="RG24" i="6" s="1"/>
  <c r="RE20" i="6"/>
  <c r="RE18" i="6"/>
  <c r="RE16" i="6"/>
  <c r="RD26" i="6"/>
  <c r="RG26" i="6" s="1"/>
  <c r="RE26" i="6"/>
  <c r="RD20" i="6"/>
  <c r="RG20" i="6" s="1"/>
  <c r="RD18" i="6"/>
  <c r="RG18" i="6" s="1"/>
  <c r="RD16" i="6"/>
  <c r="RG16" i="6" s="1"/>
  <c r="RE11" i="6"/>
  <c r="RD15" i="6"/>
  <c r="RG15" i="6" s="1"/>
  <c r="RD22" i="6"/>
  <c r="RG22" i="6" s="1"/>
  <c r="RE17" i="6"/>
  <c r="RE15" i="6"/>
  <c r="RE13" i="6"/>
  <c r="RD17" i="6"/>
  <c r="RG17" i="6" s="1"/>
  <c r="RD13" i="6"/>
  <c r="RG13" i="6" s="1"/>
  <c r="RE25" i="6"/>
  <c r="QQ25" i="6"/>
  <c r="QT25" i="6" s="1"/>
  <c r="QR21" i="6"/>
  <c r="QR19" i="6"/>
  <c r="QR12" i="6"/>
  <c r="QR27" i="6"/>
  <c r="QQ21" i="6"/>
  <c r="QT21" i="6" s="1"/>
  <c r="QQ19" i="6"/>
  <c r="QT19" i="6" s="1"/>
  <c r="QR14" i="6"/>
  <c r="QQ11" i="6"/>
  <c r="QT11" i="6" s="1"/>
  <c r="QQ27" i="6"/>
  <c r="QT27" i="6" s="1"/>
  <c r="QR24" i="6"/>
  <c r="QQ14" i="6"/>
  <c r="QT14" i="6" s="1"/>
  <c r="QQ12" i="6"/>
  <c r="QT12" i="6" s="1"/>
  <c r="QQ24" i="6"/>
  <c r="QT24" i="6" s="1"/>
  <c r="QR20" i="6"/>
  <c r="QR18" i="6"/>
  <c r="QR16" i="6"/>
  <c r="QR22" i="6"/>
  <c r="QR26" i="6"/>
  <c r="QQ20" i="6"/>
  <c r="QT20" i="6" s="1"/>
  <c r="QQ18" i="6"/>
  <c r="QT18" i="6" s="1"/>
  <c r="QQ16" i="6"/>
  <c r="QT16" i="6" s="1"/>
  <c r="QR11" i="6"/>
  <c r="QQ22" i="6"/>
  <c r="QT22" i="6" s="1"/>
  <c r="QR17" i="6"/>
  <c r="QR15" i="6"/>
  <c r="QR13" i="6"/>
  <c r="QR25" i="6"/>
  <c r="QQ17" i="6"/>
  <c r="QT17" i="6" s="1"/>
  <c r="QQ15" i="6"/>
  <c r="QT15" i="6" s="1"/>
  <c r="QQ13" i="6"/>
  <c r="QT13" i="6" s="1"/>
  <c r="QQ26" i="6"/>
  <c r="QT26" i="6" s="1"/>
  <c r="QD25" i="6"/>
  <c r="QG25" i="6" s="1"/>
  <c r="QE21" i="6"/>
  <c r="QE19" i="6"/>
  <c r="QE27" i="6"/>
  <c r="QD21" i="6"/>
  <c r="QG21" i="6" s="1"/>
  <c r="QD19" i="6"/>
  <c r="QG19" i="6" s="1"/>
  <c r="QE14" i="6"/>
  <c r="QE12" i="6"/>
  <c r="QD17" i="6"/>
  <c r="QG17" i="6" s="1"/>
  <c r="QD27" i="6"/>
  <c r="QG27" i="6" s="1"/>
  <c r="QE24" i="6"/>
  <c r="QD14" i="6"/>
  <c r="QG14" i="6" s="1"/>
  <c r="QD12" i="6"/>
  <c r="QG12" i="6" s="1"/>
  <c r="QD24" i="6"/>
  <c r="QG24" i="6" s="1"/>
  <c r="QE20" i="6"/>
  <c r="QE18" i="6"/>
  <c r="QE16" i="6"/>
  <c r="QD13" i="6"/>
  <c r="QG13" i="6" s="1"/>
  <c r="QE26" i="6"/>
  <c r="QD20" i="6"/>
  <c r="QG20" i="6" s="1"/>
  <c r="QD18" i="6"/>
  <c r="QG18" i="6" s="1"/>
  <c r="QD16" i="6"/>
  <c r="QG16" i="6" s="1"/>
  <c r="QE11" i="6"/>
  <c r="QD15" i="6"/>
  <c r="QG15" i="6" s="1"/>
  <c r="QD26" i="6"/>
  <c r="QG26" i="6" s="1"/>
  <c r="QE22" i="6"/>
  <c r="QD11" i="6"/>
  <c r="QG11" i="6" s="1"/>
  <c r="QD22" i="6"/>
  <c r="QG22" i="6" s="1"/>
  <c r="QE17" i="6"/>
  <c r="QE15" i="6"/>
  <c r="QE13" i="6"/>
  <c r="QE25" i="6"/>
  <c r="PR21" i="6"/>
  <c r="PR19" i="6"/>
  <c r="PR27" i="6"/>
  <c r="PR14" i="6"/>
  <c r="PR12" i="6"/>
  <c r="PR24" i="6"/>
  <c r="PR20" i="6"/>
  <c r="PR18" i="6"/>
  <c r="PR16" i="6"/>
  <c r="PR22" i="6"/>
  <c r="PR26" i="6"/>
  <c r="PR11" i="6"/>
  <c r="PR17" i="6"/>
  <c r="PR15" i="6"/>
  <c r="PR13" i="6"/>
  <c r="PR25" i="6"/>
  <c r="PE21" i="6"/>
  <c r="PE19" i="6"/>
  <c r="PE11" i="6"/>
  <c r="PE25" i="6"/>
  <c r="PE27" i="6"/>
  <c r="PE14" i="6"/>
  <c r="PE12" i="6"/>
  <c r="PE24" i="6"/>
  <c r="PE17" i="6"/>
  <c r="PE20" i="6"/>
  <c r="PE18" i="6"/>
  <c r="PE16" i="6"/>
  <c r="PE13" i="6"/>
  <c r="PE26" i="6"/>
  <c r="PE15" i="6"/>
  <c r="PE22" i="6"/>
  <c r="OR27" i="6"/>
  <c r="OR14" i="6"/>
  <c r="OR12" i="6"/>
  <c r="OR24" i="6"/>
  <c r="OR20" i="6"/>
  <c r="OR18" i="6"/>
  <c r="OR16" i="6"/>
  <c r="OR26" i="6"/>
  <c r="OR11" i="6"/>
  <c r="OR15" i="6"/>
  <c r="OR17" i="6"/>
  <c r="OR25" i="6"/>
  <c r="OR21" i="6"/>
  <c r="OR19" i="6"/>
  <c r="OR22" i="6"/>
  <c r="OR13" i="6"/>
  <c r="OE21" i="6"/>
  <c r="OE19" i="6"/>
  <c r="OE12" i="6"/>
  <c r="OE27" i="6"/>
  <c r="OE14" i="6"/>
  <c r="OE24" i="6"/>
  <c r="OE11" i="6"/>
  <c r="OE20" i="6"/>
  <c r="OE18" i="6"/>
  <c r="OE16" i="6"/>
  <c r="OE26" i="6"/>
  <c r="OE22" i="6"/>
  <c r="OE17" i="6"/>
  <c r="OE15" i="6"/>
  <c r="OE13" i="6"/>
  <c r="OE25" i="6"/>
  <c r="NR21" i="6"/>
  <c r="NR19" i="6"/>
  <c r="NR12" i="6"/>
  <c r="NR27" i="6"/>
  <c r="NR14" i="6"/>
  <c r="NR24" i="6"/>
  <c r="NR20" i="6"/>
  <c r="NR18" i="6"/>
  <c r="NR16" i="6"/>
  <c r="NR26" i="6"/>
  <c r="NR11" i="6"/>
  <c r="NR22" i="6"/>
  <c r="NR17" i="6"/>
  <c r="NR15" i="6"/>
  <c r="NR13" i="6"/>
  <c r="NR25" i="6"/>
  <c r="NE21" i="6"/>
  <c r="NE19" i="6"/>
  <c r="NE12" i="6"/>
  <c r="NE27" i="6"/>
  <c r="NE14" i="6"/>
  <c r="NE24" i="6"/>
  <c r="NE11" i="6"/>
  <c r="NE20" i="6"/>
  <c r="NE18" i="6"/>
  <c r="NE16" i="6"/>
  <c r="NE26" i="6"/>
  <c r="NE17" i="6"/>
  <c r="NE15" i="6"/>
  <c r="NE13" i="6"/>
  <c r="NE22" i="6"/>
  <c r="NE25" i="6"/>
  <c r="MR21" i="6"/>
  <c r="MR19" i="6"/>
  <c r="MR12" i="6"/>
  <c r="MR27" i="6"/>
  <c r="MR14" i="6"/>
  <c r="MR24" i="6"/>
  <c r="MR20" i="6"/>
  <c r="MR18" i="6"/>
  <c r="MR16" i="6"/>
  <c r="MR26" i="6"/>
  <c r="MR11" i="6"/>
  <c r="MR22" i="6"/>
  <c r="MR17" i="6"/>
  <c r="MR15" i="6"/>
  <c r="MR13" i="6"/>
  <c r="MR25" i="6"/>
  <c r="ME21" i="6"/>
  <c r="ME19" i="6"/>
  <c r="ME27" i="6"/>
  <c r="ME14" i="6"/>
  <c r="ME12" i="6"/>
  <c r="ME25" i="6"/>
  <c r="ME24" i="6"/>
  <c r="ME13" i="6"/>
  <c r="ME20" i="6"/>
  <c r="ME18" i="6"/>
  <c r="ME16" i="6"/>
  <c r="ME15" i="6"/>
  <c r="ME26" i="6"/>
  <c r="ME11" i="6"/>
  <c r="ME22" i="6"/>
  <c r="ME17" i="6"/>
  <c r="LR21" i="6"/>
  <c r="LR19" i="6"/>
  <c r="LR12" i="6"/>
  <c r="LR27" i="6"/>
  <c r="LR14" i="6"/>
  <c r="LR24" i="6"/>
  <c r="LR20" i="6"/>
  <c r="LR18" i="6"/>
  <c r="LR16" i="6"/>
  <c r="LR11" i="6"/>
  <c r="LR26" i="6"/>
  <c r="LR22" i="6"/>
  <c r="LR25" i="6"/>
  <c r="LR17" i="6"/>
  <c r="LR15" i="6"/>
  <c r="LR13" i="6"/>
  <c r="LE21" i="6"/>
  <c r="LE19" i="6"/>
  <c r="LE12" i="6"/>
  <c r="LE27" i="6"/>
  <c r="LE14" i="6"/>
  <c r="LE24" i="6"/>
  <c r="LE11" i="6"/>
  <c r="LE20" i="6"/>
  <c r="LE18" i="6"/>
  <c r="LE16" i="6"/>
  <c r="LE26" i="6"/>
  <c r="LE17" i="6"/>
  <c r="LE15" i="6"/>
  <c r="LE13" i="6"/>
  <c r="LE25" i="6"/>
  <c r="LE22" i="6"/>
  <c r="KR27" i="6"/>
  <c r="KR14" i="6"/>
  <c r="KR12" i="6"/>
  <c r="KR24" i="6"/>
  <c r="KR20" i="6"/>
  <c r="KR18" i="6"/>
  <c r="KR16" i="6"/>
  <c r="KR21" i="6"/>
  <c r="KR26" i="6"/>
  <c r="KR11" i="6"/>
  <c r="KR19" i="6"/>
  <c r="KR22" i="6"/>
  <c r="KR25" i="6"/>
  <c r="KR17" i="6"/>
  <c r="KR15" i="6"/>
  <c r="KR13" i="6"/>
  <c r="KE21" i="6"/>
  <c r="KE19" i="6"/>
  <c r="KE12" i="6"/>
  <c r="KE27" i="6"/>
  <c r="KE14" i="6"/>
  <c r="KE24" i="6"/>
  <c r="KE20" i="6"/>
  <c r="KE18" i="6"/>
  <c r="KE16" i="6"/>
  <c r="KE11" i="6"/>
  <c r="KE26" i="6"/>
  <c r="KE22" i="6"/>
  <c r="KE25" i="6"/>
  <c r="KE17" i="6"/>
  <c r="KE15" i="6"/>
  <c r="KE13" i="6"/>
  <c r="JR21" i="6"/>
  <c r="JR19" i="6"/>
  <c r="JR12" i="6"/>
  <c r="JR27" i="6"/>
  <c r="JR14" i="6"/>
  <c r="JR11" i="6"/>
  <c r="JR24" i="6"/>
  <c r="JR20" i="6"/>
  <c r="JR18" i="6"/>
  <c r="JR16" i="6"/>
  <c r="JR26" i="6"/>
  <c r="JR22" i="6"/>
  <c r="JR25" i="6"/>
  <c r="JR17" i="6"/>
  <c r="JR15" i="6"/>
  <c r="JR13" i="6"/>
  <c r="JE21" i="6"/>
  <c r="JE19" i="6"/>
  <c r="JE12" i="6"/>
  <c r="JE27" i="6"/>
  <c r="JE14" i="6"/>
  <c r="JE24" i="6"/>
  <c r="JE20" i="6"/>
  <c r="JE18" i="6"/>
  <c r="JE16" i="6"/>
  <c r="JE26" i="6"/>
  <c r="JE11" i="6"/>
  <c r="JE22" i="6"/>
  <c r="JE25" i="6"/>
  <c r="JE17" i="6"/>
  <c r="JE15" i="6"/>
  <c r="JE13" i="6"/>
  <c r="IR21" i="6"/>
  <c r="IR19" i="6"/>
  <c r="IR12" i="6"/>
  <c r="IR27" i="6"/>
  <c r="IR14" i="6"/>
  <c r="IR24" i="6"/>
  <c r="IR20" i="6"/>
  <c r="IR18" i="6"/>
  <c r="IR16" i="6"/>
  <c r="IR26" i="6"/>
  <c r="IR11" i="6"/>
  <c r="IR22" i="6"/>
  <c r="IR25" i="6"/>
  <c r="IR17" i="6"/>
  <c r="IR15" i="6"/>
  <c r="IR13" i="6"/>
  <c r="IE21" i="6"/>
  <c r="IE19" i="6"/>
  <c r="IE12" i="6"/>
  <c r="IE27" i="6"/>
  <c r="IE14" i="6"/>
  <c r="IE24" i="6"/>
  <c r="IE20" i="6"/>
  <c r="IE18" i="6"/>
  <c r="IE16" i="6"/>
  <c r="IE15" i="6"/>
  <c r="IE26" i="6"/>
  <c r="IE11" i="6"/>
  <c r="IE25" i="6"/>
  <c r="IE22" i="6"/>
  <c r="IE17" i="6"/>
  <c r="IE13" i="6"/>
  <c r="HR21" i="6"/>
  <c r="HR19" i="6"/>
  <c r="HR27" i="6"/>
  <c r="HR14" i="6"/>
  <c r="HR12" i="6"/>
  <c r="HR24" i="6"/>
  <c r="HR20" i="6"/>
  <c r="HR18" i="6"/>
  <c r="HR16" i="6"/>
  <c r="HR26" i="6"/>
  <c r="HR11" i="6"/>
  <c r="HR22" i="6"/>
  <c r="HR17" i="6"/>
  <c r="HR15" i="6"/>
  <c r="HR13" i="6"/>
  <c r="HR25" i="6"/>
  <c r="HE21" i="6"/>
  <c r="HE19" i="6"/>
  <c r="HE12" i="6"/>
  <c r="HE27" i="6"/>
  <c r="HE14" i="6"/>
  <c r="HE24" i="6"/>
  <c r="HE11" i="6"/>
  <c r="HE20" i="6"/>
  <c r="HE18" i="6"/>
  <c r="HE16" i="6"/>
  <c r="HE26" i="6"/>
  <c r="HE22" i="6"/>
  <c r="HE25" i="6"/>
  <c r="HE17" i="6"/>
  <c r="HE15" i="6"/>
  <c r="HE13" i="6"/>
  <c r="GR21" i="6"/>
  <c r="GR19" i="6"/>
  <c r="GR12" i="6"/>
  <c r="GR27" i="6"/>
  <c r="GR14" i="6"/>
  <c r="GR16" i="6"/>
  <c r="GR24" i="6"/>
  <c r="GR11" i="6"/>
  <c r="GR20" i="6"/>
  <c r="GR18" i="6"/>
  <c r="GR22" i="6"/>
  <c r="GR26" i="6"/>
  <c r="GR17" i="6"/>
  <c r="GR15" i="6"/>
  <c r="GR13" i="6"/>
  <c r="GR25" i="6"/>
  <c r="GE21" i="6"/>
  <c r="GE19" i="6"/>
  <c r="GE12" i="6"/>
  <c r="GE27" i="6"/>
  <c r="GE14" i="6"/>
  <c r="GE24" i="6"/>
  <c r="GE11" i="6"/>
  <c r="GE20" i="6"/>
  <c r="GE18" i="6"/>
  <c r="GE16" i="6"/>
  <c r="GE26" i="6"/>
  <c r="GE17" i="6"/>
  <c r="GE15" i="6"/>
  <c r="GE13" i="6"/>
  <c r="GE25" i="6"/>
  <c r="GE22" i="6"/>
  <c r="FR21" i="6"/>
  <c r="FR19" i="6"/>
  <c r="FR12" i="6"/>
  <c r="FR27" i="6"/>
  <c r="FR14" i="6"/>
  <c r="FR24" i="6"/>
  <c r="FR11" i="6"/>
  <c r="FR20" i="6"/>
  <c r="FR18" i="6"/>
  <c r="FR16" i="6"/>
  <c r="FR26" i="6"/>
  <c r="FR22" i="6"/>
  <c r="FR25" i="6"/>
  <c r="FR17" i="6"/>
  <c r="FR15" i="6"/>
  <c r="FR13" i="6"/>
  <c r="FE21" i="6"/>
  <c r="FE19" i="6"/>
  <c r="FE12" i="6"/>
  <c r="FE27" i="6"/>
  <c r="FE14" i="6"/>
  <c r="FE24" i="6"/>
  <c r="FE20" i="6"/>
  <c r="FE18" i="6"/>
  <c r="FE16" i="6"/>
  <c r="FE11" i="6"/>
  <c r="FE26" i="6"/>
  <c r="FE22" i="6"/>
  <c r="FE17" i="6"/>
  <c r="FE15" i="6"/>
  <c r="FE13" i="6"/>
  <c r="FE25" i="6"/>
  <c r="ER21" i="6"/>
  <c r="ER19" i="6"/>
  <c r="ER12" i="6"/>
  <c r="ER27" i="6"/>
  <c r="ER14" i="6"/>
  <c r="ER24" i="6"/>
  <c r="ER20" i="6"/>
  <c r="ER18" i="6"/>
  <c r="ER16" i="6"/>
  <c r="ER26" i="6"/>
  <c r="ER11" i="6"/>
  <c r="ER22" i="6"/>
  <c r="ER25" i="6"/>
  <c r="ER17" i="6"/>
  <c r="ER15" i="6"/>
  <c r="ER13" i="6"/>
  <c r="EE21" i="6"/>
  <c r="EE19" i="6"/>
  <c r="EE12" i="6"/>
  <c r="EE24" i="6"/>
  <c r="EE27" i="6"/>
  <c r="EE14" i="6"/>
  <c r="EE20" i="6"/>
  <c r="EE18" i="6"/>
  <c r="EE16" i="6"/>
  <c r="EE26" i="6"/>
  <c r="EE11" i="6"/>
  <c r="EE22" i="6"/>
  <c r="EE13" i="6"/>
  <c r="EE17" i="6"/>
  <c r="EE15" i="6"/>
  <c r="EE25" i="6"/>
  <c r="DR21" i="6"/>
  <c r="DR19" i="6"/>
  <c r="DR12" i="6"/>
  <c r="DR27" i="6"/>
  <c r="DR14" i="6"/>
  <c r="DR24" i="6"/>
  <c r="DR11" i="6"/>
  <c r="DR20" i="6"/>
  <c r="DR18" i="6"/>
  <c r="DR16" i="6"/>
  <c r="DR26" i="6"/>
  <c r="DR22" i="6"/>
  <c r="DR25" i="6"/>
  <c r="DR17" i="6"/>
  <c r="DR15" i="6"/>
  <c r="DR13" i="6"/>
  <c r="DE21" i="6"/>
  <c r="DE19" i="6"/>
  <c r="CR27" i="6"/>
  <c r="CR16" i="6"/>
  <c r="DE27" i="6"/>
  <c r="DE14" i="6"/>
  <c r="DE12" i="6"/>
  <c r="CR12" i="6"/>
  <c r="DE24" i="6"/>
  <c r="CR26" i="6"/>
  <c r="CR22" i="6"/>
  <c r="CR19" i="6"/>
  <c r="CR15" i="6"/>
  <c r="DE20" i="6"/>
  <c r="DE18" i="6"/>
  <c r="DE16" i="6"/>
  <c r="CR11" i="6"/>
  <c r="CR13" i="6"/>
  <c r="DE26" i="6"/>
  <c r="DE11" i="6"/>
  <c r="CR25" i="6"/>
  <c r="CR18" i="6"/>
  <c r="CR24" i="6"/>
  <c r="DE22" i="6"/>
  <c r="CR21" i="6"/>
  <c r="CR14" i="6"/>
  <c r="DE17" i="6"/>
  <c r="DE15" i="6"/>
  <c r="DE13" i="6"/>
  <c r="CR17" i="6"/>
  <c r="DE25" i="6"/>
  <c r="CR20" i="6"/>
  <c r="CE21" i="6"/>
  <c r="CE19" i="6"/>
  <c r="CE27" i="6"/>
  <c r="CE14" i="6"/>
  <c r="CE12" i="6"/>
  <c r="CE24" i="6"/>
  <c r="CE20" i="6"/>
  <c r="CE18" i="6"/>
  <c r="CE16" i="6"/>
  <c r="CE26" i="6"/>
  <c r="CE11" i="6"/>
  <c r="CE22" i="6"/>
  <c r="CE25" i="6"/>
  <c r="CE17" i="6"/>
  <c r="CE15" i="6"/>
  <c r="CE13" i="6"/>
  <c r="BR21" i="6"/>
  <c r="BR19" i="6"/>
  <c r="BR27" i="6"/>
  <c r="BR14" i="6"/>
  <c r="BR12" i="6"/>
  <c r="BR18" i="6"/>
  <c r="BR16" i="6"/>
  <c r="BR13" i="6"/>
  <c r="BR24" i="6"/>
  <c r="BR20" i="6"/>
  <c r="BR26" i="6"/>
  <c r="BR11" i="6"/>
  <c r="BR22" i="6"/>
  <c r="BR17" i="6"/>
  <c r="BR25" i="6"/>
  <c r="BR15" i="6"/>
  <c r="BE21" i="6"/>
  <c r="BE19" i="6"/>
  <c r="BE12" i="6"/>
  <c r="BE27" i="6"/>
  <c r="BE14" i="6"/>
  <c r="BE24" i="6"/>
  <c r="BE22" i="6"/>
  <c r="BE20" i="6"/>
  <c r="BE18" i="6"/>
  <c r="BE16" i="6"/>
  <c r="BE11" i="6"/>
  <c r="BE26" i="6"/>
  <c r="BE17" i="6"/>
  <c r="BE15" i="6"/>
  <c r="BE13" i="6"/>
  <c r="BE25" i="6"/>
  <c r="AR21" i="6"/>
  <c r="AR19" i="6"/>
  <c r="AR12" i="6"/>
  <c r="AR27" i="6"/>
  <c r="AR14" i="6"/>
  <c r="AR24" i="6"/>
  <c r="AR16" i="6"/>
  <c r="AR20" i="6"/>
  <c r="AR18" i="6"/>
  <c r="AR22" i="6"/>
  <c r="AR26" i="6"/>
  <c r="AR11" i="6"/>
  <c r="AR17" i="6"/>
  <c r="AR15" i="6"/>
  <c r="AR13" i="6"/>
  <c r="AR25" i="6"/>
  <c r="AE21" i="6"/>
  <c r="AE19" i="6"/>
  <c r="AE12" i="6"/>
  <c r="AE27" i="6"/>
  <c r="AE14" i="6"/>
  <c r="AE24" i="6"/>
  <c r="AE11" i="6"/>
  <c r="AE20" i="6"/>
  <c r="AE18" i="6"/>
  <c r="AE16" i="6"/>
  <c r="AE22" i="6"/>
  <c r="AE26" i="6"/>
  <c r="AE17" i="6"/>
  <c r="AE15" i="6"/>
  <c r="AE13" i="6"/>
  <c r="AE25" i="6"/>
  <c r="R25" i="6"/>
  <c r="R24" i="6"/>
  <c r="R14" i="6"/>
  <c r="R12" i="6"/>
  <c r="R21" i="6"/>
  <c r="R19" i="6"/>
  <c r="R27" i="6"/>
  <c r="R15" i="6"/>
  <c r="R13" i="6"/>
  <c r="R20" i="6"/>
  <c r="R18" i="6"/>
  <c r="R16" i="6"/>
  <c r="R11" i="6"/>
  <c r="R26" i="6"/>
  <c r="R22" i="6"/>
  <c r="R17" i="6"/>
  <c r="E21" i="6"/>
  <c r="E26" i="6"/>
  <c r="HG17" i="3"/>
  <c r="JY14" i="3"/>
  <c r="AU16" i="3"/>
  <c r="CY23" i="3"/>
  <c r="AU24" i="3"/>
  <c r="CY11" i="3"/>
  <c r="FC22" i="3"/>
  <c r="HG21" i="3"/>
  <c r="JK20" i="3"/>
  <c r="AU20" i="3"/>
  <c r="BI14" i="3"/>
  <c r="HG25" i="3"/>
  <c r="CY19" i="3"/>
  <c r="JK24" i="3"/>
  <c r="II13" i="3"/>
  <c r="AU19" i="3"/>
  <c r="FC17" i="3"/>
  <c r="JK15" i="3"/>
  <c r="GE13" i="3"/>
  <c r="AU11" i="3"/>
  <c r="FC25" i="3"/>
  <c r="HG24" i="3"/>
  <c r="JK23" i="3"/>
  <c r="AU23" i="3"/>
  <c r="CY22" i="3"/>
  <c r="FC21" i="3"/>
  <c r="HG20" i="3"/>
  <c r="JK19" i="3"/>
  <c r="JK18" i="3"/>
  <c r="CY17" i="3"/>
  <c r="HG15" i="3"/>
  <c r="FQ14" i="3"/>
  <c r="EA13" i="3"/>
  <c r="HG18" i="3"/>
  <c r="AU17" i="3"/>
  <c r="FC15" i="3"/>
  <c r="BW13" i="3"/>
  <c r="HU12" i="3"/>
  <c r="CY25" i="3"/>
  <c r="FC24" i="3"/>
  <c r="HG23" i="3"/>
  <c r="JK22" i="3"/>
  <c r="AU22" i="3"/>
  <c r="CY21" i="3"/>
  <c r="FC20" i="3"/>
  <c r="HG19" i="3"/>
  <c r="FC18" i="3"/>
  <c r="JK16" i="3"/>
  <c r="CY15" i="3"/>
  <c r="BW12" i="3"/>
  <c r="EA14" i="3"/>
  <c r="GE12" i="3"/>
  <c r="KM12" i="3"/>
  <c r="II14" i="3"/>
  <c r="CY18" i="3"/>
  <c r="HG16" i="3"/>
  <c r="AU15" i="3"/>
  <c r="DM12" i="3"/>
  <c r="JK11" i="3"/>
  <c r="JK25" i="3"/>
  <c r="AU25" i="3"/>
  <c r="CY24" i="3"/>
  <c r="FC23" i="3"/>
  <c r="HG22" i="3"/>
  <c r="JK21" i="3"/>
  <c r="AU21" i="3"/>
  <c r="CY20" i="3"/>
  <c r="FC19" i="3"/>
  <c r="AU18" i="3"/>
  <c r="FC16" i="3"/>
  <c r="HG11" i="3"/>
  <c r="JK17" i="3"/>
  <c r="CY16" i="3"/>
  <c r="KM13" i="3"/>
  <c r="FC11" i="3"/>
  <c r="IW25" i="3"/>
  <c r="GS25" i="3"/>
  <c r="EO25" i="3"/>
  <c r="CK25" i="3"/>
  <c r="AG25" i="3"/>
  <c r="IW24" i="3"/>
  <c r="GS24" i="3"/>
  <c r="EO24" i="3"/>
  <c r="CK24" i="3"/>
  <c r="AG24" i="3"/>
  <c r="IW23" i="3"/>
  <c r="GS23" i="3"/>
  <c r="EO23" i="3"/>
  <c r="CK23" i="3"/>
  <c r="AG23" i="3"/>
  <c r="IW22" i="3"/>
  <c r="GS22" i="3"/>
  <c r="EO22" i="3"/>
  <c r="CK22" i="3"/>
  <c r="AG22" i="3"/>
  <c r="IW21" i="3"/>
  <c r="GS21" i="3"/>
  <c r="EO21" i="3"/>
  <c r="CK21" i="3"/>
  <c r="AG21" i="3"/>
  <c r="IW20" i="3"/>
  <c r="GS20" i="3"/>
  <c r="EO20" i="3"/>
  <c r="CK20" i="3"/>
  <c r="AG20" i="3"/>
  <c r="IW19" i="3"/>
  <c r="GS19" i="3"/>
  <c r="EO19" i="3"/>
  <c r="CK19" i="3"/>
  <c r="AG19" i="3"/>
  <c r="IW18" i="3"/>
  <c r="GS18" i="3"/>
  <c r="EO18" i="3"/>
  <c r="CK18" i="3"/>
  <c r="AG18" i="3"/>
  <c r="IW17" i="3"/>
  <c r="GS17" i="3"/>
  <c r="EO17" i="3"/>
  <c r="CK17" i="3"/>
  <c r="AG17" i="3"/>
  <c r="IW16" i="3"/>
  <c r="GS16" i="3"/>
  <c r="EO16" i="3"/>
  <c r="CK16" i="3"/>
  <c r="AG16" i="3"/>
  <c r="IW15" i="3"/>
  <c r="GS15" i="3"/>
  <c r="EO15" i="3"/>
  <c r="CK15" i="3"/>
  <c r="AG15" i="3"/>
  <c r="GS14" i="3"/>
  <c r="CK14" i="3"/>
  <c r="JY13" i="3"/>
  <c r="HU13" i="3"/>
  <c r="FQ13" i="3"/>
  <c r="DM13" i="3"/>
  <c r="BI13" i="3"/>
  <c r="IW12" i="3"/>
  <c r="EO12" i="3"/>
  <c r="AG12" i="3"/>
  <c r="IW11" i="3"/>
  <c r="GS11" i="3"/>
  <c r="EO11" i="3"/>
  <c r="CK11" i="3"/>
  <c r="AG11" i="3"/>
  <c r="JK14" i="3"/>
  <c r="FC14" i="3"/>
  <c r="AU14" i="3"/>
  <c r="HG12" i="3"/>
  <c r="CY12" i="3"/>
  <c r="KM25" i="3"/>
  <c r="II25" i="3"/>
  <c r="GE25" i="3"/>
  <c r="EA25" i="3"/>
  <c r="BW25" i="3"/>
  <c r="KM24" i="3"/>
  <c r="II24" i="3"/>
  <c r="GE24" i="3"/>
  <c r="EA24" i="3"/>
  <c r="BW24" i="3"/>
  <c r="KM23" i="3"/>
  <c r="II23" i="3"/>
  <c r="GE23" i="3"/>
  <c r="EA23" i="3"/>
  <c r="BW23" i="3"/>
  <c r="KM22" i="3"/>
  <c r="II22" i="3"/>
  <c r="GE22" i="3"/>
  <c r="EA22" i="3"/>
  <c r="BW22" i="3"/>
  <c r="KM21" i="3"/>
  <c r="II21" i="3"/>
  <c r="GE21" i="3"/>
  <c r="EA21" i="3"/>
  <c r="BW21" i="3"/>
  <c r="KM20" i="3"/>
  <c r="II20" i="3"/>
  <c r="GE20" i="3"/>
  <c r="EA20" i="3"/>
  <c r="BW20" i="3"/>
  <c r="KM19" i="3"/>
  <c r="II19" i="3"/>
  <c r="GE19" i="3"/>
  <c r="EA19" i="3"/>
  <c r="BW19" i="3"/>
  <c r="KM18" i="3"/>
  <c r="II18" i="3"/>
  <c r="GE18" i="3"/>
  <c r="EA18" i="3"/>
  <c r="BW18" i="3"/>
  <c r="KM17" i="3"/>
  <c r="II17" i="3"/>
  <c r="GE17" i="3"/>
  <c r="EA17" i="3"/>
  <c r="BW17" i="3"/>
  <c r="KM16" i="3"/>
  <c r="II16" i="3"/>
  <c r="GE16" i="3"/>
  <c r="EA16" i="3"/>
  <c r="BW16" i="3"/>
  <c r="KM15" i="3"/>
  <c r="II15" i="3"/>
  <c r="GE15" i="3"/>
  <c r="EA15" i="3"/>
  <c r="BW15" i="3"/>
  <c r="HU14" i="3"/>
  <c r="DM14" i="3"/>
  <c r="JK13" i="3"/>
  <c r="HG13" i="3"/>
  <c r="FC13" i="3"/>
  <c r="CY13" i="3"/>
  <c r="AU13" i="3"/>
  <c r="JY12" i="3"/>
  <c r="FQ12" i="3"/>
  <c r="BI12" i="3"/>
  <c r="KM11" i="3"/>
  <c r="II11" i="3"/>
  <c r="GE11" i="3"/>
  <c r="EA11" i="3"/>
  <c r="BW11" i="3"/>
  <c r="KM14" i="3"/>
  <c r="GE14" i="3"/>
  <c r="BW14" i="3"/>
  <c r="II12" i="3"/>
  <c r="EA12" i="3"/>
  <c r="JY25" i="3"/>
  <c r="HU25" i="3"/>
  <c r="FQ25" i="3"/>
  <c r="DM25" i="3"/>
  <c r="BI25" i="3"/>
  <c r="JY24" i="3"/>
  <c r="HU24" i="3"/>
  <c r="FQ24" i="3"/>
  <c r="DM24" i="3"/>
  <c r="BI24" i="3"/>
  <c r="JY23" i="3"/>
  <c r="HU23" i="3"/>
  <c r="FQ23" i="3"/>
  <c r="DM23" i="3"/>
  <c r="BI23" i="3"/>
  <c r="JY22" i="3"/>
  <c r="HU22" i="3"/>
  <c r="FQ22" i="3"/>
  <c r="DM22" i="3"/>
  <c r="BI22" i="3"/>
  <c r="JY21" i="3"/>
  <c r="HU21" i="3"/>
  <c r="FQ21" i="3"/>
  <c r="DM21" i="3"/>
  <c r="BI21" i="3"/>
  <c r="JY20" i="3"/>
  <c r="HU20" i="3"/>
  <c r="FQ20" i="3"/>
  <c r="DM20" i="3"/>
  <c r="BI20" i="3"/>
  <c r="JY19" i="3"/>
  <c r="HU19" i="3"/>
  <c r="FQ19" i="3"/>
  <c r="DM19" i="3"/>
  <c r="BI19" i="3"/>
  <c r="JY18" i="3"/>
  <c r="HU18" i="3"/>
  <c r="FQ18" i="3"/>
  <c r="DM18" i="3"/>
  <c r="BI18" i="3"/>
  <c r="JY17" i="3"/>
  <c r="HU17" i="3"/>
  <c r="FQ17" i="3"/>
  <c r="DM17" i="3"/>
  <c r="BI17" i="3"/>
  <c r="JY16" i="3"/>
  <c r="HU16" i="3"/>
  <c r="FQ16" i="3"/>
  <c r="DM16" i="3"/>
  <c r="BI16" i="3"/>
  <c r="JY15" i="3"/>
  <c r="HU15" i="3"/>
  <c r="FQ15" i="3"/>
  <c r="DM15" i="3"/>
  <c r="BI15" i="3"/>
  <c r="IW14" i="3"/>
  <c r="EO14" i="3"/>
  <c r="AG14" i="3"/>
  <c r="IW13" i="3"/>
  <c r="GS13" i="3"/>
  <c r="EO13" i="3"/>
  <c r="CK13" i="3"/>
  <c r="AG13" i="3"/>
  <c r="GS12" i="3"/>
  <c r="CK12" i="3"/>
  <c r="JY11" i="3"/>
  <c r="HU11" i="3"/>
  <c r="FQ11" i="3"/>
  <c r="DM11" i="3"/>
  <c r="BI11" i="3"/>
  <c r="HG14" i="3"/>
  <c r="CY14" i="3"/>
  <c r="JK12" i="3"/>
  <c r="FC12" i="3"/>
  <c r="AU12" i="3"/>
  <c r="S11" i="3"/>
  <c r="S12" i="3"/>
  <c r="S13" i="3"/>
  <c r="S23" i="3"/>
  <c r="S18" i="3"/>
  <c r="S21" i="3"/>
  <c r="S14" i="3"/>
  <c r="S16" i="3"/>
  <c r="S24" i="3"/>
  <c r="S19" i="3"/>
  <c r="S22" i="3"/>
  <c r="S17" i="3"/>
  <c r="S25" i="3"/>
  <c r="S15" i="3"/>
  <c r="S20" i="3"/>
  <c r="KV13" i="7" l="1"/>
  <c r="KX13" i="7" s="1"/>
  <c r="KX16" i="7" s="1"/>
  <c r="KX19" i="7" s="1"/>
  <c r="BV13" i="7"/>
  <c r="GV13" i="7"/>
  <c r="HV13" i="7"/>
  <c r="MI13" i="7"/>
  <c r="CI13" i="7"/>
  <c r="AI13" i="7"/>
  <c r="V13" i="7"/>
  <c r="KI13" i="7"/>
  <c r="HI13" i="7"/>
  <c r="EI13" i="7"/>
  <c r="JI13" i="7"/>
  <c r="EV13" i="7"/>
  <c r="MV13" i="7"/>
  <c r="FV13" i="7"/>
  <c r="NV13" i="7"/>
  <c r="CV13" i="7"/>
  <c r="II13" i="7"/>
  <c r="FI13" i="7"/>
  <c r="NI13" i="7"/>
  <c r="DV13" i="7"/>
  <c r="LV13" i="7"/>
  <c r="GI13" i="7"/>
  <c r="DI13" i="7"/>
  <c r="LI13" i="7"/>
  <c r="BI13" i="7"/>
  <c r="AV13" i="7"/>
  <c r="IV13" i="7"/>
  <c r="JV13" i="7"/>
  <c r="SV13" i="6"/>
  <c r="SI13" i="6"/>
  <c r="RV13" i="6"/>
  <c r="RI13" i="6"/>
  <c r="QV13" i="6"/>
  <c r="QV16" i="6" s="1"/>
  <c r="QV19" i="6" s="1"/>
  <c r="QI13" i="6"/>
  <c r="E17" i="7"/>
  <c r="E13" i="7"/>
  <c r="E20" i="7"/>
  <c r="E14" i="7"/>
  <c r="E19" i="7"/>
  <c r="E15" i="7"/>
  <c r="E18" i="7"/>
  <c r="E12" i="7"/>
  <c r="E16" i="7"/>
  <c r="KV16" i="7" l="1"/>
  <c r="KV19" i="7" s="1"/>
  <c r="HK13" i="7"/>
  <c r="HK16" i="7" s="1"/>
  <c r="HK19" i="7" s="1"/>
  <c r="HI16" i="7"/>
  <c r="HI19" i="7" s="1"/>
  <c r="DK13" i="7"/>
  <c r="DK16" i="7" s="1"/>
  <c r="DK19" i="7" s="1"/>
  <c r="DI16" i="7"/>
  <c r="DI19" i="7" s="1"/>
  <c r="KK13" i="7"/>
  <c r="KK16" i="7" s="1"/>
  <c r="KK19" i="7" s="1"/>
  <c r="KI16" i="7"/>
  <c r="KI19" i="7" s="1"/>
  <c r="GK13" i="7"/>
  <c r="GK16" i="7" s="1"/>
  <c r="GK19" i="7" s="1"/>
  <c r="GI16" i="7"/>
  <c r="GI19" i="7" s="1"/>
  <c r="FX13" i="7"/>
  <c r="FX16" i="7" s="1"/>
  <c r="FX19" i="7" s="1"/>
  <c r="FV16" i="7"/>
  <c r="FV19" i="7" s="1"/>
  <c r="X13" i="7"/>
  <c r="X16" i="7" s="1"/>
  <c r="X19" i="7" s="1"/>
  <c r="V16" i="7"/>
  <c r="V19" i="7" s="1"/>
  <c r="AX13" i="7"/>
  <c r="AX16" i="7" s="1"/>
  <c r="AX19" i="7" s="1"/>
  <c r="AV16" i="7"/>
  <c r="AV19" i="7" s="1"/>
  <c r="FK13" i="7"/>
  <c r="FK16" i="7" s="1"/>
  <c r="FK19" i="7" s="1"/>
  <c r="FI16" i="7"/>
  <c r="FI19" i="7" s="1"/>
  <c r="EK13" i="7"/>
  <c r="EK16" i="7" s="1"/>
  <c r="EK19" i="7" s="1"/>
  <c r="EI16" i="7"/>
  <c r="EI19" i="7" s="1"/>
  <c r="HX13" i="7"/>
  <c r="HX16" i="7" s="1"/>
  <c r="HX19" i="7" s="1"/>
  <c r="HV16" i="7"/>
  <c r="HV19" i="7" s="1"/>
  <c r="BK13" i="7"/>
  <c r="BK16" i="7" s="1"/>
  <c r="BK19" i="7" s="1"/>
  <c r="BI16" i="7"/>
  <c r="BI19" i="7" s="1"/>
  <c r="LK13" i="7"/>
  <c r="LK16" i="7" s="1"/>
  <c r="LK19" i="7" s="1"/>
  <c r="LI16" i="7"/>
  <c r="LI19" i="7" s="1"/>
  <c r="CX13" i="7"/>
  <c r="CX16" i="7" s="1"/>
  <c r="CX19" i="7" s="1"/>
  <c r="CV16" i="7"/>
  <c r="CV19" i="7" s="1"/>
  <c r="BX13" i="7"/>
  <c r="BX16" i="7" s="1"/>
  <c r="BX19" i="7" s="1"/>
  <c r="BV16" i="7"/>
  <c r="BV19" i="7" s="1"/>
  <c r="NX13" i="7"/>
  <c r="NX16" i="7" s="1"/>
  <c r="NX19" i="7" s="1"/>
  <c r="NV16" i="7"/>
  <c r="NV19" i="7" s="1"/>
  <c r="LX13" i="7"/>
  <c r="LX16" i="7" s="1"/>
  <c r="LX19" i="7" s="1"/>
  <c r="LV16" i="7"/>
  <c r="LV19" i="7" s="1"/>
  <c r="MX13" i="7"/>
  <c r="MX16" i="7" s="1"/>
  <c r="MX19" i="7" s="1"/>
  <c r="MV16" i="7"/>
  <c r="MV19" i="7" s="1"/>
  <c r="AK13" i="7"/>
  <c r="AK16" i="7" s="1"/>
  <c r="AK19" i="7" s="1"/>
  <c r="AI16" i="7"/>
  <c r="AI19" i="7" s="1"/>
  <c r="IK13" i="7"/>
  <c r="IK16" i="7" s="1"/>
  <c r="IK19" i="7" s="1"/>
  <c r="II16" i="7"/>
  <c r="II19" i="7" s="1"/>
  <c r="GX13" i="7"/>
  <c r="GX16" i="7" s="1"/>
  <c r="GX19" i="7" s="1"/>
  <c r="GV16" i="7"/>
  <c r="GV19" i="7" s="1"/>
  <c r="JX13" i="7"/>
  <c r="JX16" i="7" s="1"/>
  <c r="JX19" i="7" s="1"/>
  <c r="JV16" i="7"/>
  <c r="JV19" i="7" s="1"/>
  <c r="DX13" i="7"/>
  <c r="DX16" i="7" s="1"/>
  <c r="DX19" i="7" s="1"/>
  <c r="DV16" i="7"/>
  <c r="DV19" i="7" s="1"/>
  <c r="EX13" i="7"/>
  <c r="EX16" i="7" s="1"/>
  <c r="EX19" i="7" s="1"/>
  <c r="EV16" i="7"/>
  <c r="EV19" i="7" s="1"/>
  <c r="CK13" i="7"/>
  <c r="CK16" i="7" s="1"/>
  <c r="CK19" i="7" s="1"/>
  <c r="CI16" i="7"/>
  <c r="CI19" i="7" s="1"/>
  <c r="IX13" i="7"/>
  <c r="IX16" i="7" s="1"/>
  <c r="IX19" i="7" s="1"/>
  <c r="IV16" i="7"/>
  <c r="IV19" i="7" s="1"/>
  <c r="NK13" i="7"/>
  <c r="NK16" i="7" s="1"/>
  <c r="NK19" i="7" s="1"/>
  <c r="NI16" i="7"/>
  <c r="NI19" i="7" s="1"/>
  <c r="JK13" i="7"/>
  <c r="JK16" i="7" s="1"/>
  <c r="JK19" i="7" s="1"/>
  <c r="JI16" i="7"/>
  <c r="JI19" i="7" s="1"/>
  <c r="MK13" i="7"/>
  <c r="MK16" i="7" s="1"/>
  <c r="MK19" i="7" s="1"/>
  <c r="MI16" i="7"/>
  <c r="MI19" i="7" s="1"/>
  <c r="SV16" i="6"/>
  <c r="SV19" i="6" s="1"/>
  <c r="SX13" i="6"/>
  <c r="SX16" i="6" s="1"/>
  <c r="SX19" i="6" s="1"/>
  <c r="SI16" i="6"/>
  <c r="SI19" i="6" s="1"/>
  <c r="SK13" i="6"/>
  <c r="SK16" i="6" s="1"/>
  <c r="SK19" i="6" s="1"/>
  <c r="RV16" i="6"/>
  <c r="RV19" i="6" s="1"/>
  <c r="RX13" i="6"/>
  <c r="RX16" i="6" s="1"/>
  <c r="RX19" i="6" s="1"/>
  <c r="QX13" i="6"/>
  <c r="QX16" i="6" s="1"/>
  <c r="QX19" i="6" s="1"/>
  <c r="RI16" i="6"/>
  <c r="RI19" i="6" s="1"/>
  <c r="RK13" i="6"/>
  <c r="RK16" i="6" s="1"/>
  <c r="RK19" i="6" s="1"/>
  <c r="QI16" i="6"/>
  <c r="QI19" i="6" s="1"/>
  <c r="QK13" i="6"/>
  <c r="QK16" i="6" s="1"/>
  <c r="QK19" i="6" s="1"/>
  <c r="G493" i="1"/>
  <c r="G492" i="1"/>
  <c r="G491" i="1"/>
  <c r="G490" i="1"/>
  <c r="G489" i="1"/>
  <c r="G488" i="1"/>
  <c r="E27" i="6"/>
  <c r="E25" i="6"/>
  <c r="E24" i="6"/>
  <c r="E22" i="6"/>
  <c r="E20" i="6"/>
  <c r="E19" i="6"/>
  <c r="E18" i="6"/>
  <c r="E17" i="6"/>
  <c r="E16" i="6"/>
  <c r="E15" i="6"/>
  <c r="E14" i="6"/>
  <c r="E13" i="6"/>
  <c r="E12" i="6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D496" i="1"/>
  <c r="K14" i="3"/>
  <c r="J12" i="3"/>
  <c r="D495" i="1" s="1"/>
  <c r="PQ25" i="6" l="1"/>
  <c r="PT25" i="6" s="1"/>
  <c r="PQ26" i="6"/>
  <c r="PT26" i="6" s="1"/>
  <c r="PD25" i="6"/>
  <c r="PG25" i="6" s="1"/>
  <c r="PD24" i="6"/>
  <c r="PG24" i="6" s="1"/>
  <c r="PD18" i="6"/>
  <c r="PG18" i="6" s="1"/>
  <c r="OQ25" i="6"/>
  <c r="OT25" i="6" s="1"/>
  <c r="OQ14" i="6"/>
  <c r="OT14" i="6" s="1"/>
  <c r="OQ17" i="6"/>
  <c r="OT17" i="6" s="1"/>
  <c r="OD25" i="6"/>
  <c r="OG25" i="6" s="1"/>
  <c r="OD27" i="6"/>
  <c r="OG27" i="6" s="1"/>
  <c r="NQ25" i="6"/>
  <c r="NT25" i="6" s="1"/>
  <c r="NQ15" i="6"/>
  <c r="NT15" i="6" s="1"/>
  <c r="ND25" i="6"/>
  <c r="NG25" i="6" s="1"/>
  <c r="ND27" i="6"/>
  <c r="NG27" i="6" s="1"/>
  <c r="MQ25" i="6"/>
  <c r="MT25" i="6" s="1"/>
  <c r="MQ17" i="6"/>
  <c r="MT17" i="6" s="1"/>
  <c r="MD25" i="6"/>
  <c r="MG25" i="6" s="1"/>
  <c r="LQ25" i="6"/>
  <c r="LT25" i="6" s="1"/>
  <c r="LQ15" i="6"/>
  <c r="LT15" i="6" s="1"/>
  <c r="LD25" i="6"/>
  <c r="LG25" i="6" s="1"/>
  <c r="LD27" i="6"/>
  <c r="LG27" i="6" s="1"/>
  <c r="KQ25" i="6"/>
  <c r="KT25" i="6" s="1"/>
  <c r="KQ11" i="6"/>
  <c r="KT11" i="6" s="1"/>
  <c r="KD25" i="6"/>
  <c r="KG25" i="6" s="1"/>
  <c r="KD27" i="6"/>
  <c r="KG27" i="6" s="1"/>
  <c r="JQ25" i="6"/>
  <c r="JT25" i="6" s="1"/>
  <c r="JQ26" i="6"/>
  <c r="JT26" i="6" s="1"/>
  <c r="JD25" i="6"/>
  <c r="JG25" i="6" s="1"/>
  <c r="JD17" i="6"/>
  <c r="JG17" i="6" s="1"/>
  <c r="IQ25" i="6"/>
  <c r="IT25" i="6" s="1"/>
  <c r="IQ17" i="6"/>
  <c r="IT17" i="6" s="1"/>
  <c r="ID25" i="6"/>
  <c r="IG25" i="6" s="1"/>
  <c r="HQ25" i="6"/>
  <c r="HT25" i="6" s="1"/>
  <c r="HQ13" i="6"/>
  <c r="HT13" i="6" s="1"/>
  <c r="HQ26" i="6"/>
  <c r="HT26" i="6" s="1"/>
  <c r="HD25" i="6"/>
  <c r="HG25" i="6" s="1"/>
  <c r="HD15" i="6"/>
  <c r="HG15" i="6" s="1"/>
  <c r="GQ25" i="6"/>
  <c r="GT25" i="6" s="1"/>
  <c r="GD25" i="6"/>
  <c r="GG25" i="6" s="1"/>
  <c r="GD11" i="6"/>
  <c r="GG11" i="6" s="1"/>
  <c r="FQ25" i="6"/>
  <c r="FT25" i="6" s="1"/>
  <c r="FQ15" i="6"/>
  <c r="FT15" i="6" s="1"/>
  <c r="FD25" i="6"/>
  <c r="FG25" i="6" s="1"/>
  <c r="PQ11" i="6"/>
  <c r="PT11" i="6" s="1"/>
  <c r="PQ22" i="6"/>
  <c r="PT22" i="6" s="1"/>
  <c r="PD16" i="6"/>
  <c r="PG16" i="6" s="1"/>
  <c r="OQ16" i="6"/>
  <c r="OT16" i="6" s="1"/>
  <c r="OQ26" i="6"/>
  <c r="OT26" i="6" s="1"/>
  <c r="OQ20" i="6"/>
  <c r="OT20" i="6" s="1"/>
  <c r="OQ15" i="6"/>
  <c r="OT15" i="6" s="1"/>
  <c r="OD13" i="6"/>
  <c r="OG13" i="6" s="1"/>
  <c r="OD11" i="6"/>
  <c r="OG11" i="6" s="1"/>
  <c r="NQ27" i="6"/>
  <c r="NT27" i="6" s="1"/>
  <c r="NQ11" i="6"/>
  <c r="NT11" i="6" s="1"/>
  <c r="ND26" i="6"/>
  <c r="NG26" i="6" s="1"/>
  <c r="MQ27" i="6"/>
  <c r="MT27" i="6" s="1"/>
  <c r="MQ11" i="6"/>
  <c r="MT11" i="6" s="1"/>
  <c r="MD15" i="6"/>
  <c r="MG15" i="6" s="1"/>
  <c r="LQ27" i="6"/>
  <c r="LT27" i="6" s="1"/>
  <c r="LQ11" i="6"/>
  <c r="LT11" i="6" s="1"/>
  <c r="LD11" i="6"/>
  <c r="LG11" i="6" s="1"/>
  <c r="KQ14" i="6"/>
  <c r="KT14" i="6" s="1"/>
  <c r="KQ20" i="6"/>
  <c r="KT20" i="6" s="1"/>
  <c r="KD11" i="6"/>
  <c r="KG11" i="6" s="1"/>
  <c r="JQ27" i="6"/>
  <c r="JT27" i="6" s="1"/>
  <c r="JD27" i="6"/>
  <c r="JG27" i="6" s="1"/>
  <c r="JD13" i="6"/>
  <c r="JG13" i="6" s="1"/>
  <c r="JD11" i="6"/>
  <c r="JG11" i="6" s="1"/>
  <c r="IQ27" i="6"/>
  <c r="IT27" i="6" s="1"/>
  <c r="IQ11" i="6"/>
  <c r="IT11" i="6" s="1"/>
  <c r="ID12" i="6"/>
  <c r="IG12" i="6" s="1"/>
  <c r="HQ27" i="6"/>
  <c r="HT27" i="6" s="1"/>
  <c r="HQ15" i="6"/>
  <c r="HT15" i="6" s="1"/>
  <c r="HD27" i="6"/>
  <c r="HG27" i="6" s="1"/>
  <c r="HD11" i="6"/>
  <c r="HG11" i="6" s="1"/>
  <c r="GQ27" i="6"/>
  <c r="GT27" i="6" s="1"/>
  <c r="GD27" i="6"/>
  <c r="GG27" i="6" s="1"/>
  <c r="FQ27" i="6"/>
  <c r="FT27" i="6" s="1"/>
  <c r="FQ11" i="6"/>
  <c r="FT11" i="6" s="1"/>
  <c r="FD17" i="6"/>
  <c r="FG17" i="6" s="1"/>
  <c r="FD16" i="6"/>
  <c r="FG16" i="6" s="1"/>
  <c r="EQ27" i="6"/>
  <c r="ET27" i="6" s="1"/>
  <c r="EQ15" i="6"/>
  <c r="ET15" i="6" s="1"/>
  <c r="EQ11" i="6"/>
  <c r="ET11" i="6" s="1"/>
  <c r="ED11" i="6"/>
  <c r="EG11" i="6" s="1"/>
  <c r="DQ27" i="6"/>
  <c r="DT27" i="6" s="1"/>
  <c r="DQ11" i="6"/>
  <c r="DT11" i="6" s="1"/>
  <c r="DD17" i="6"/>
  <c r="DG17" i="6" s="1"/>
  <c r="CQ22" i="6"/>
  <c r="CT22" i="6" s="1"/>
  <c r="DD16" i="6"/>
  <c r="DG16" i="6" s="1"/>
  <c r="CQ25" i="6"/>
  <c r="CT25" i="6" s="1"/>
  <c r="CD27" i="6"/>
  <c r="CG27" i="6" s="1"/>
  <c r="PQ27" i="6"/>
  <c r="PT27" i="6" s="1"/>
  <c r="PD15" i="6"/>
  <c r="PG15" i="6" s="1"/>
  <c r="OQ11" i="6"/>
  <c r="OT11" i="6" s="1"/>
  <c r="OQ18" i="6"/>
  <c r="OT18" i="6" s="1"/>
  <c r="OQ13" i="6"/>
  <c r="OT13" i="6" s="1"/>
  <c r="OD14" i="6"/>
  <c r="OG14" i="6" s="1"/>
  <c r="OD17" i="6"/>
  <c r="OG17" i="6" s="1"/>
  <c r="NQ17" i="6"/>
  <c r="NT17" i="6" s="1"/>
  <c r="ND14" i="6"/>
  <c r="NG14" i="6" s="1"/>
  <c r="MQ13" i="6"/>
  <c r="MT13" i="6" s="1"/>
  <c r="MD26" i="6"/>
  <c r="MG26" i="6" s="1"/>
  <c r="LD14" i="6"/>
  <c r="LG14" i="6" s="1"/>
  <c r="LD26" i="6"/>
  <c r="LG26" i="6" s="1"/>
  <c r="KQ21" i="6"/>
  <c r="KT21" i="6" s="1"/>
  <c r="KQ24" i="6"/>
  <c r="KT24" i="6" s="1"/>
  <c r="KQ18" i="6"/>
  <c r="KT18" i="6" s="1"/>
  <c r="KQ13" i="6"/>
  <c r="KT13" i="6" s="1"/>
  <c r="KD14" i="6"/>
  <c r="KG14" i="6" s="1"/>
  <c r="JQ15" i="6"/>
  <c r="JT15" i="6" s="1"/>
  <c r="JQ11" i="6"/>
  <c r="JT11" i="6" s="1"/>
  <c r="ID17" i="6"/>
  <c r="IG17" i="6" s="1"/>
  <c r="ID26" i="6"/>
  <c r="IG26" i="6" s="1"/>
  <c r="HQ11" i="6"/>
  <c r="HT11" i="6" s="1"/>
  <c r="GD26" i="6"/>
  <c r="GG26" i="6" s="1"/>
  <c r="FQ13" i="6"/>
  <c r="FT13" i="6" s="1"/>
  <c r="FD27" i="6"/>
  <c r="FG27" i="6" s="1"/>
  <c r="ED27" i="6"/>
  <c r="EG27" i="6" s="1"/>
  <c r="PQ13" i="6"/>
  <c r="PT13" i="6" s="1"/>
  <c r="PD27" i="6"/>
  <c r="PG27" i="6" s="1"/>
  <c r="PD26" i="6"/>
  <c r="PG26" i="6" s="1"/>
  <c r="OQ21" i="6"/>
  <c r="OT21" i="6" s="1"/>
  <c r="OQ27" i="6"/>
  <c r="OT27" i="6" s="1"/>
  <c r="OD12" i="6"/>
  <c r="OG12" i="6" s="1"/>
  <c r="OD20" i="6"/>
  <c r="OG20" i="6" s="1"/>
  <c r="OD22" i="6"/>
  <c r="OG22" i="6" s="1"/>
  <c r="NQ14" i="6"/>
  <c r="NT14" i="6" s="1"/>
  <c r="NQ20" i="6"/>
  <c r="NT20" i="6" s="1"/>
  <c r="NQ22" i="6"/>
  <c r="NT22" i="6" s="1"/>
  <c r="ND12" i="6"/>
  <c r="NG12" i="6" s="1"/>
  <c r="ND20" i="6"/>
  <c r="NG20" i="6" s="1"/>
  <c r="MQ14" i="6"/>
  <c r="MT14" i="6" s="1"/>
  <c r="MQ20" i="6"/>
  <c r="MT20" i="6" s="1"/>
  <c r="MQ22" i="6"/>
  <c r="MT22" i="6" s="1"/>
  <c r="MD12" i="6"/>
  <c r="MG12" i="6" s="1"/>
  <c r="MD27" i="6"/>
  <c r="MG27" i="6" s="1"/>
  <c r="LQ14" i="6"/>
  <c r="LT14" i="6" s="1"/>
  <c r="LQ22" i="6"/>
  <c r="LT22" i="6" s="1"/>
  <c r="LD12" i="6"/>
  <c r="LG12" i="6" s="1"/>
  <c r="LD20" i="6"/>
  <c r="LG20" i="6" s="1"/>
  <c r="KQ19" i="6"/>
  <c r="KT19" i="6" s="1"/>
  <c r="KQ16" i="6"/>
  <c r="KT16" i="6" s="1"/>
  <c r="KQ22" i="6"/>
  <c r="KT22" i="6" s="1"/>
  <c r="KD12" i="6"/>
  <c r="KG12" i="6" s="1"/>
  <c r="KD20" i="6"/>
  <c r="KG20" i="6" s="1"/>
  <c r="KD22" i="6"/>
  <c r="KG22" i="6" s="1"/>
  <c r="JQ14" i="6"/>
  <c r="JT14" i="6" s="1"/>
  <c r="JD14" i="6"/>
  <c r="JG14" i="6" s="1"/>
  <c r="JD20" i="6"/>
  <c r="JG20" i="6" s="1"/>
  <c r="JD22" i="6"/>
  <c r="JG22" i="6" s="1"/>
  <c r="IQ14" i="6"/>
  <c r="IT14" i="6" s="1"/>
  <c r="IQ20" i="6"/>
  <c r="IT20" i="6" s="1"/>
  <c r="IQ22" i="6"/>
  <c r="IT22" i="6" s="1"/>
  <c r="ID27" i="6"/>
  <c r="IG27" i="6" s="1"/>
  <c r="ID13" i="6"/>
  <c r="IG13" i="6" s="1"/>
  <c r="HQ14" i="6"/>
  <c r="HT14" i="6" s="1"/>
  <c r="HQ20" i="6"/>
  <c r="HT20" i="6" s="1"/>
  <c r="HQ22" i="6"/>
  <c r="HT22" i="6" s="1"/>
  <c r="HD14" i="6"/>
  <c r="HG14" i="6" s="1"/>
  <c r="HD20" i="6"/>
  <c r="HG20" i="6" s="1"/>
  <c r="HD22" i="6"/>
  <c r="HG22" i="6" s="1"/>
  <c r="GQ14" i="6"/>
  <c r="GT14" i="6" s="1"/>
  <c r="GQ20" i="6"/>
  <c r="GT20" i="6" s="1"/>
  <c r="GD14" i="6"/>
  <c r="GG14" i="6" s="1"/>
  <c r="FQ14" i="6"/>
  <c r="FT14" i="6" s="1"/>
  <c r="FQ22" i="6"/>
  <c r="FT22" i="6" s="1"/>
  <c r="FD22" i="6"/>
  <c r="FG22" i="6" s="1"/>
  <c r="EQ14" i="6"/>
  <c r="ET14" i="6" s="1"/>
  <c r="EQ20" i="6"/>
  <c r="ET20" i="6" s="1"/>
  <c r="EQ22" i="6"/>
  <c r="ET22" i="6" s="1"/>
  <c r="ED14" i="6"/>
  <c r="EG14" i="6" s="1"/>
  <c r="ED18" i="6"/>
  <c r="EG18" i="6" s="1"/>
  <c r="ED15" i="6"/>
  <c r="EG15" i="6" s="1"/>
  <c r="DQ14" i="6"/>
  <c r="DT14" i="6" s="1"/>
  <c r="DQ20" i="6"/>
  <c r="DT20" i="6" s="1"/>
  <c r="DQ22" i="6"/>
  <c r="DT22" i="6" s="1"/>
  <c r="DD19" i="6"/>
  <c r="DG19" i="6" s="1"/>
  <c r="CQ17" i="6"/>
  <c r="CT17" i="6" s="1"/>
  <c r="CQ15" i="6"/>
  <c r="CT15" i="6" s="1"/>
  <c r="CQ18" i="6"/>
  <c r="CT18" i="6" s="1"/>
  <c r="CQ21" i="6"/>
  <c r="CT21" i="6" s="1"/>
  <c r="CD12" i="6"/>
  <c r="CG12" i="6" s="1"/>
  <c r="CD18" i="6"/>
  <c r="CG18" i="6" s="1"/>
  <c r="CD22" i="6"/>
  <c r="CG22" i="6" s="1"/>
  <c r="BQ17" i="6"/>
  <c r="BT17" i="6" s="1"/>
  <c r="PQ14" i="6"/>
  <c r="PT14" i="6" s="1"/>
  <c r="PQ20" i="6"/>
  <c r="PT20" i="6" s="1"/>
  <c r="OQ19" i="6"/>
  <c r="OT19" i="6" s="1"/>
  <c r="OQ24" i="6"/>
  <c r="OT24" i="6" s="1"/>
  <c r="OD18" i="6"/>
  <c r="OG18" i="6" s="1"/>
  <c r="NQ12" i="6"/>
  <c r="NT12" i="6" s="1"/>
  <c r="NQ18" i="6"/>
  <c r="NT18" i="6" s="1"/>
  <c r="ND18" i="6"/>
  <c r="NG18" i="6" s="1"/>
  <c r="MQ12" i="6"/>
  <c r="MT12" i="6" s="1"/>
  <c r="MQ18" i="6"/>
  <c r="MT18" i="6" s="1"/>
  <c r="MD17" i="6"/>
  <c r="MG17" i="6" s="1"/>
  <c r="MD11" i="6"/>
  <c r="MG11" i="6" s="1"/>
  <c r="LQ12" i="6"/>
  <c r="LT12" i="6" s="1"/>
  <c r="LQ20" i="6"/>
  <c r="LT20" i="6" s="1"/>
  <c r="LD18" i="6"/>
  <c r="LG18" i="6" s="1"/>
  <c r="LD17" i="6"/>
  <c r="LG17" i="6" s="1"/>
  <c r="KD17" i="6"/>
  <c r="KG17" i="6" s="1"/>
  <c r="KD18" i="6"/>
  <c r="KG18" i="6" s="1"/>
  <c r="JQ12" i="6"/>
  <c r="JT12" i="6" s="1"/>
  <c r="JQ20" i="6"/>
  <c r="JT20" i="6" s="1"/>
  <c r="JQ22" i="6"/>
  <c r="JT22" i="6" s="1"/>
  <c r="JD12" i="6"/>
  <c r="JG12" i="6" s="1"/>
  <c r="JD18" i="6"/>
  <c r="JG18" i="6" s="1"/>
  <c r="IQ12" i="6"/>
  <c r="IT12" i="6" s="1"/>
  <c r="IQ18" i="6"/>
  <c r="IT18" i="6" s="1"/>
  <c r="ID15" i="6"/>
  <c r="IG15" i="6" s="1"/>
  <c r="ID11" i="6"/>
  <c r="IG11" i="6" s="1"/>
  <c r="HQ21" i="6"/>
  <c r="HT21" i="6" s="1"/>
  <c r="HQ12" i="6"/>
  <c r="HT12" i="6" s="1"/>
  <c r="HQ18" i="6"/>
  <c r="HT18" i="6" s="1"/>
  <c r="HD12" i="6"/>
  <c r="HG12" i="6" s="1"/>
  <c r="HD18" i="6"/>
  <c r="HG18" i="6" s="1"/>
  <c r="GQ12" i="6"/>
  <c r="GT12" i="6" s="1"/>
  <c r="GQ18" i="6"/>
  <c r="GT18" i="6" s="1"/>
  <c r="GQ17" i="6"/>
  <c r="GT17" i="6" s="1"/>
  <c r="GD12" i="6"/>
  <c r="GG12" i="6" s="1"/>
  <c r="GD20" i="6"/>
  <c r="GG20" i="6" s="1"/>
  <c r="GD17" i="6"/>
  <c r="GG17" i="6" s="1"/>
  <c r="FQ12" i="6"/>
  <c r="FT12" i="6" s="1"/>
  <c r="FQ20" i="6"/>
  <c r="FT20" i="6" s="1"/>
  <c r="FD11" i="6"/>
  <c r="FG11" i="6" s="1"/>
  <c r="FD14" i="6"/>
  <c r="FG14" i="6" s="1"/>
  <c r="EQ12" i="6"/>
  <c r="ET12" i="6" s="1"/>
  <c r="EQ18" i="6"/>
  <c r="ET18" i="6" s="1"/>
  <c r="ED24" i="6"/>
  <c r="EG24" i="6" s="1"/>
  <c r="ED16" i="6"/>
  <c r="EG16" i="6" s="1"/>
  <c r="ED22" i="6"/>
  <c r="EG22" i="6" s="1"/>
  <c r="DQ12" i="6"/>
  <c r="DT12" i="6" s="1"/>
  <c r="DQ18" i="6"/>
  <c r="DT18" i="6" s="1"/>
  <c r="CQ24" i="6"/>
  <c r="CT24" i="6" s="1"/>
  <c r="DD14" i="6"/>
  <c r="DG14" i="6" s="1"/>
  <c r="DD24" i="6"/>
  <c r="DG24" i="6" s="1"/>
  <c r="CD21" i="6"/>
  <c r="CG21" i="6" s="1"/>
  <c r="CD24" i="6"/>
  <c r="CG24" i="6" s="1"/>
  <c r="CD16" i="6"/>
  <c r="CG16" i="6" s="1"/>
  <c r="BQ21" i="6"/>
  <c r="BT21" i="6" s="1"/>
  <c r="BQ15" i="6"/>
  <c r="BT15" i="6" s="1"/>
  <c r="BQ24" i="6"/>
  <c r="BT24" i="6" s="1"/>
  <c r="BD12" i="6"/>
  <c r="BG12" i="6" s="1"/>
  <c r="PQ21" i="6"/>
  <c r="PT21" i="6" s="1"/>
  <c r="PQ12" i="6"/>
  <c r="PT12" i="6" s="1"/>
  <c r="PQ18" i="6"/>
  <c r="PT18" i="6" s="1"/>
  <c r="PQ15" i="6"/>
  <c r="PT15" i="6" s="1"/>
  <c r="PD14" i="6"/>
  <c r="PG14" i="6" s="1"/>
  <c r="PD13" i="6"/>
  <c r="PG13" i="6" s="1"/>
  <c r="PD11" i="6"/>
  <c r="PG11" i="6" s="1"/>
  <c r="OQ22" i="6"/>
  <c r="OT22" i="6" s="1"/>
  <c r="OQ12" i="6"/>
  <c r="OT12" i="6" s="1"/>
  <c r="OD21" i="6"/>
  <c r="OG21" i="6" s="1"/>
  <c r="OD24" i="6"/>
  <c r="OG24" i="6" s="1"/>
  <c r="OD16" i="6"/>
  <c r="OG16" i="6" s="1"/>
  <c r="NQ21" i="6"/>
  <c r="NT21" i="6" s="1"/>
  <c r="NQ13" i="6"/>
  <c r="NT13" i="6" s="1"/>
  <c r="NQ16" i="6"/>
  <c r="NT16" i="6" s="1"/>
  <c r="ND21" i="6"/>
  <c r="NG21" i="6" s="1"/>
  <c r="ND24" i="6"/>
  <c r="NG24" i="6" s="1"/>
  <c r="ND16" i="6"/>
  <c r="NG16" i="6" s="1"/>
  <c r="ND17" i="6"/>
  <c r="NG17" i="6" s="1"/>
  <c r="MQ21" i="6"/>
  <c r="MT21" i="6" s="1"/>
  <c r="MQ15" i="6"/>
  <c r="MT15" i="6" s="1"/>
  <c r="MQ16" i="6"/>
  <c r="MT16" i="6" s="1"/>
  <c r="MD14" i="6"/>
  <c r="MG14" i="6" s="1"/>
  <c r="MD20" i="6"/>
  <c r="MG20" i="6" s="1"/>
  <c r="LQ21" i="6"/>
  <c r="LT21" i="6" s="1"/>
  <c r="LQ13" i="6"/>
  <c r="LT13" i="6" s="1"/>
  <c r="LQ18" i="6"/>
  <c r="LT18" i="6" s="1"/>
  <c r="LD21" i="6"/>
  <c r="LG21" i="6" s="1"/>
  <c r="LD24" i="6"/>
  <c r="LG24" i="6" s="1"/>
  <c r="LD16" i="6"/>
  <c r="LG16" i="6" s="1"/>
  <c r="LD15" i="6"/>
  <c r="LG15" i="6" s="1"/>
  <c r="KD21" i="6"/>
  <c r="KG21" i="6" s="1"/>
  <c r="KD24" i="6"/>
  <c r="KG24" i="6" s="1"/>
  <c r="KD16" i="6"/>
  <c r="KG16" i="6" s="1"/>
  <c r="JQ21" i="6"/>
  <c r="JT21" i="6" s="1"/>
  <c r="JQ13" i="6"/>
  <c r="JT13" i="6" s="1"/>
  <c r="JQ18" i="6"/>
  <c r="JT18" i="6" s="1"/>
  <c r="JD21" i="6"/>
  <c r="JG21" i="6" s="1"/>
  <c r="JD24" i="6"/>
  <c r="JG24" i="6" s="1"/>
  <c r="JD16" i="6"/>
  <c r="JG16" i="6" s="1"/>
  <c r="IQ21" i="6"/>
  <c r="IT21" i="6" s="1"/>
  <c r="IQ13" i="6"/>
  <c r="IT13" i="6" s="1"/>
  <c r="IQ16" i="6"/>
  <c r="IT16" i="6" s="1"/>
  <c r="ID14" i="6"/>
  <c r="IG14" i="6" s="1"/>
  <c r="ID20" i="6"/>
  <c r="IG20" i="6" s="1"/>
  <c r="HQ19" i="6"/>
  <c r="HT19" i="6" s="1"/>
  <c r="HQ24" i="6"/>
  <c r="HT24" i="6" s="1"/>
  <c r="HQ16" i="6"/>
  <c r="HT16" i="6" s="1"/>
  <c r="HD21" i="6"/>
  <c r="HG21" i="6" s="1"/>
  <c r="HD16" i="6"/>
  <c r="HG16" i="6" s="1"/>
  <c r="GQ21" i="6"/>
  <c r="GT21" i="6" s="1"/>
  <c r="GQ16" i="6"/>
  <c r="GT16" i="6" s="1"/>
  <c r="GQ15" i="6"/>
  <c r="GT15" i="6" s="1"/>
  <c r="GD21" i="6"/>
  <c r="GG21" i="6" s="1"/>
  <c r="GD18" i="6"/>
  <c r="GG18" i="6" s="1"/>
  <c r="GD15" i="6"/>
  <c r="GG15" i="6" s="1"/>
  <c r="FQ21" i="6"/>
  <c r="FT21" i="6" s="1"/>
  <c r="FQ18" i="6"/>
  <c r="FT18" i="6" s="1"/>
  <c r="FD12" i="6"/>
  <c r="FG12" i="6" s="1"/>
  <c r="FD15" i="6"/>
  <c r="FG15" i="6" s="1"/>
  <c r="EQ21" i="6"/>
  <c r="ET21" i="6" s="1"/>
  <c r="EQ24" i="6"/>
  <c r="ET24" i="6" s="1"/>
  <c r="EQ16" i="6"/>
  <c r="ET16" i="6" s="1"/>
  <c r="ED12" i="6"/>
  <c r="EG12" i="6" s="1"/>
  <c r="DQ21" i="6"/>
  <c r="DT21" i="6" s="1"/>
  <c r="DQ16" i="6"/>
  <c r="DT16" i="6" s="1"/>
  <c r="CQ20" i="6"/>
  <c r="CT20" i="6" s="1"/>
  <c r="DD12" i="6"/>
  <c r="DG12" i="6" s="1"/>
  <c r="CQ11" i="6"/>
  <c r="CT11" i="6" s="1"/>
  <c r="CQ14" i="6"/>
  <c r="CT14" i="6" s="1"/>
  <c r="CD19" i="6"/>
  <c r="CG19" i="6" s="1"/>
  <c r="BQ19" i="6"/>
  <c r="BT19" i="6" s="1"/>
  <c r="BQ27" i="6"/>
  <c r="BT27" i="6" s="1"/>
  <c r="BD21" i="6"/>
  <c r="BG21" i="6" s="1"/>
  <c r="BD18" i="6"/>
  <c r="BG18" i="6" s="1"/>
  <c r="BD15" i="6"/>
  <c r="BG15" i="6" s="1"/>
  <c r="AQ14" i="6"/>
  <c r="AT14" i="6" s="1"/>
  <c r="AD21" i="6"/>
  <c r="AG21" i="6" s="1"/>
  <c r="AD18" i="6"/>
  <c r="AG18" i="6" s="1"/>
  <c r="AD17" i="6"/>
  <c r="AG17" i="6" s="1"/>
  <c r="PQ19" i="6"/>
  <c r="PT19" i="6" s="1"/>
  <c r="PQ24" i="6"/>
  <c r="PT24" i="6" s="1"/>
  <c r="PQ16" i="6"/>
  <c r="PT16" i="6" s="1"/>
  <c r="PD21" i="6"/>
  <c r="PG21" i="6" s="1"/>
  <c r="PD12" i="6"/>
  <c r="PG12" i="6" s="1"/>
  <c r="PD22" i="6"/>
  <c r="PG22" i="6" s="1"/>
  <c r="OD19" i="6"/>
  <c r="OG19" i="6" s="1"/>
  <c r="OD15" i="6"/>
  <c r="OG15" i="6" s="1"/>
  <c r="NQ19" i="6"/>
  <c r="NT19" i="6" s="1"/>
  <c r="NQ24" i="6"/>
  <c r="NT24" i="6" s="1"/>
  <c r="ND19" i="6"/>
  <c r="NG19" i="6" s="1"/>
  <c r="ND11" i="6"/>
  <c r="NG11" i="6" s="1"/>
  <c r="ND15" i="6"/>
  <c r="NG15" i="6" s="1"/>
  <c r="MQ19" i="6"/>
  <c r="MT19" i="6" s="1"/>
  <c r="MQ24" i="6"/>
  <c r="MT24" i="6" s="1"/>
  <c r="MD21" i="6"/>
  <c r="MG21" i="6" s="1"/>
  <c r="MD18" i="6"/>
  <c r="MG18" i="6" s="1"/>
  <c r="MD13" i="6"/>
  <c r="MG13" i="6" s="1"/>
  <c r="LQ19" i="6"/>
  <c r="LT19" i="6" s="1"/>
  <c r="LQ24" i="6"/>
  <c r="LT24" i="6" s="1"/>
  <c r="LQ16" i="6"/>
  <c r="LT16" i="6" s="1"/>
  <c r="LD19" i="6"/>
  <c r="LG19" i="6" s="1"/>
  <c r="LD22" i="6"/>
  <c r="LG22" i="6" s="1"/>
  <c r="LD13" i="6"/>
  <c r="LG13" i="6" s="1"/>
  <c r="KQ12" i="6"/>
  <c r="KT12" i="6" s="1"/>
  <c r="KQ17" i="6"/>
  <c r="KT17" i="6" s="1"/>
  <c r="KQ26" i="6"/>
  <c r="KT26" i="6" s="1"/>
  <c r="KD19" i="6"/>
  <c r="KG19" i="6" s="1"/>
  <c r="KD15" i="6"/>
  <c r="KG15" i="6" s="1"/>
  <c r="JQ19" i="6"/>
  <c r="JT19" i="6" s="1"/>
  <c r="JQ24" i="6"/>
  <c r="JT24" i="6" s="1"/>
  <c r="JQ16" i="6"/>
  <c r="JT16" i="6" s="1"/>
  <c r="JD19" i="6"/>
  <c r="JG19" i="6" s="1"/>
  <c r="IQ19" i="6"/>
  <c r="IT19" i="6" s="1"/>
  <c r="IQ24" i="6"/>
  <c r="IT24" i="6" s="1"/>
  <c r="ID21" i="6"/>
  <c r="IG21" i="6" s="1"/>
  <c r="ID24" i="6"/>
  <c r="IG24" i="6" s="1"/>
  <c r="ID18" i="6"/>
  <c r="IG18" i="6" s="1"/>
  <c r="HD19" i="6"/>
  <c r="HG19" i="6" s="1"/>
  <c r="HD24" i="6"/>
  <c r="HG24" i="6" s="1"/>
  <c r="HD13" i="6"/>
  <c r="HG13" i="6" s="1"/>
  <c r="GQ19" i="6"/>
  <c r="GT19" i="6" s="1"/>
  <c r="GQ24" i="6"/>
  <c r="GT24" i="6" s="1"/>
  <c r="GQ11" i="6"/>
  <c r="GT11" i="6" s="1"/>
  <c r="GQ13" i="6"/>
  <c r="GT13" i="6" s="1"/>
  <c r="GD19" i="6"/>
  <c r="GG19" i="6" s="1"/>
  <c r="GD24" i="6"/>
  <c r="GG24" i="6" s="1"/>
  <c r="GD16" i="6"/>
  <c r="GG16" i="6" s="1"/>
  <c r="GD13" i="6"/>
  <c r="GG13" i="6" s="1"/>
  <c r="FQ19" i="6"/>
  <c r="FT19" i="6" s="1"/>
  <c r="FQ24" i="6"/>
  <c r="FT24" i="6" s="1"/>
  <c r="FQ16" i="6"/>
  <c r="FT16" i="6" s="1"/>
  <c r="FD21" i="6"/>
  <c r="FG21" i="6" s="1"/>
  <c r="FD26" i="6"/>
  <c r="FG26" i="6" s="1"/>
  <c r="EQ19" i="6"/>
  <c r="ET19" i="6" s="1"/>
  <c r="ED13" i="6"/>
  <c r="EG13" i="6" s="1"/>
  <c r="DQ19" i="6"/>
  <c r="DT19" i="6" s="1"/>
  <c r="DQ24" i="6"/>
  <c r="DT24" i="6" s="1"/>
  <c r="DQ13" i="6"/>
  <c r="DT13" i="6" s="1"/>
  <c r="CQ27" i="6"/>
  <c r="CT27" i="6" s="1"/>
  <c r="DD26" i="6"/>
  <c r="DG26" i="6" s="1"/>
  <c r="DD13" i="6"/>
  <c r="DG13" i="6" s="1"/>
  <c r="CD26" i="6"/>
  <c r="CG26" i="6" s="1"/>
  <c r="BQ20" i="6"/>
  <c r="BT20" i="6" s="1"/>
  <c r="BQ13" i="6"/>
  <c r="BT13" i="6" s="1"/>
  <c r="BD19" i="6"/>
  <c r="BG19" i="6" s="1"/>
  <c r="BD24" i="6"/>
  <c r="BG24" i="6" s="1"/>
  <c r="BD16" i="6"/>
  <c r="BG16" i="6" s="1"/>
  <c r="BD13" i="6"/>
  <c r="BG13" i="6" s="1"/>
  <c r="AQ21" i="6"/>
  <c r="AT21" i="6" s="1"/>
  <c r="AQ12" i="6"/>
  <c r="AT12" i="6" s="1"/>
  <c r="AQ20" i="6"/>
  <c r="AT20" i="6" s="1"/>
  <c r="AD19" i="6"/>
  <c r="AG19" i="6" s="1"/>
  <c r="PQ17" i="6"/>
  <c r="PT17" i="6" s="1"/>
  <c r="PD19" i="6"/>
  <c r="PG19" i="6" s="1"/>
  <c r="PD20" i="6"/>
  <c r="PG20" i="6" s="1"/>
  <c r="PD17" i="6"/>
  <c r="PG17" i="6" s="1"/>
  <c r="OD26" i="6"/>
  <c r="OG26" i="6" s="1"/>
  <c r="NQ26" i="6"/>
  <c r="NT26" i="6" s="1"/>
  <c r="ND22" i="6"/>
  <c r="NG22" i="6" s="1"/>
  <c r="ND13" i="6"/>
  <c r="NG13" i="6" s="1"/>
  <c r="MQ26" i="6"/>
  <c r="MT26" i="6" s="1"/>
  <c r="MD19" i="6"/>
  <c r="MG19" i="6" s="1"/>
  <c r="MD24" i="6"/>
  <c r="MG24" i="6" s="1"/>
  <c r="MD16" i="6"/>
  <c r="MG16" i="6" s="1"/>
  <c r="MD22" i="6"/>
  <c r="MG22" i="6" s="1"/>
  <c r="LQ26" i="6"/>
  <c r="LT26" i="6" s="1"/>
  <c r="LQ17" i="6"/>
  <c r="LT17" i="6" s="1"/>
  <c r="KQ27" i="6"/>
  <c r="KT27" i="6" s="1"/>
  <c r="KQ15" i="6"/>
  <c r="KT15" i="6" s="1"/>
  <c r="KD26" i="6"/>
  <c r="KG26" i="6" s="1"/>
  <c r="KD13" i="6"/>
  <c r="KG13" i="6" s="1"/>
  <c r="JQ17" i="6"/>
  <c r="JT17" i="6" s="1"/>
  <c r="JD26" i="6"/>
  <c r="JG26" i="6" s="1"/>
  <c r="JD15" i="6"/>
  <c r="JG15" i="6" s="1"/>
  <c r="IQ26" i="6"/>
  <c r="IT26" i="6" s="1"/>
  <c r="IQ15" i="6"/>
  <c r="IT15" i="6" s="1"/>
  <c r="ID19" i="6"/>
  <c r="IG19" i="6" s="1"/>
  <c r="ID16" i="6"/>
  <c r="IG16" i="6" s="1"/>
  <c r="ID22" i="6"/>
  <c r="IG22" i="6" s="1"/>
  <c r="HQ17" i="6"/>
  <c r="HT17" i="6" s="1"/>
  <c r="FQ26" i="6"/>
  <c r="FT26" i="6" s="1"/>
  <c r="ED25" i="6"/>
  <c r="EG25" i="6" s="1"/>
  <c r="ED26" i="6"/>
  <c r="EG26" i="6" s="1"/>
  <c r="DD15" i="6"/>
  <c r="DG15" i="6" s="1"/>
  <c r="DD22" i="6"/>
  <c r="DG22" i="6" s="1"/>
  <c r="AQ27" i="6"/>
  <c r="AT27" i="6" s="1"/>
  <c r="AD26" i="6"/>
  <c r="AG26" i="6" s="1"/>
  <c r="Q14" i="6"/>
  <c r="T14" i="6" s="1"/>
  <c r="Q27" i="6"/>
  <c r="T27" i="6" s="1"/>
  <c r="Q20" i="6"/>
  <c r="T20" i="6" s="1"/>
  <c r="JJ20" i="3"/>
  <c r="JM20" i="3" s="1"/>
  <c r="AT23" i="3"/>
  <c r="AW23" i="3" s="1"/>
  <c r="JX14" i="3"/>
  <c r="KA14" i="3" s="1"/>
  <c r="HF17" i="3"/>
  <c r="HI17" i="3" s="1"/>
  <c r="JJ11" i="3"/>
  <c r="JM11" i="3" s="1"/>
  <c r="DZ13" i="3"/>
  <c r="EC13" i="3" s="1"/>
  <c r="HF23" i="3"/>
  <c r="HI23" i="3" s="1"/>
  <c r="HD17" i="6"/>
  <c r="HG17" i="6" s="1"/>
  <c r="EQ26" i="6"/>
  <c r="ET26" i="6" s="1"/>
  <c r="DQ17" i="6"/>
  <c r="DT17" i="6" s="1"/>
  <c r="CQ26" i="6"/>
  <c r="CT26" i="6" s="1"/>
  <c r="CD13" i="6"/>
  <c r="CG13" i="6" s="1"/>
  <c r="BQ14" i="6"/>
  <c r="BT14" i="6" s="1"/>
  <c r="BQ26" i="6"/>
  <c r="BT26" i="6" s="1"/>
  <c r="AQ18" i="6"/>
  <c r="AT18" i="6" s="1"/>
  <c r="AQ13" i="6"/>
  <c r="AT13" i="6" s="1"/>
  <c r="AD27" i="6"/>
  <c r="AG27" i="6" s="1"/>
  <c r="Q18" i="6"/>
  <c r="T18" i="6" s="1"/>
  <c r="D21" i="6"/>
  <c r="G21" i="6" s="1"/>
  <c r="AT20" i="3"/>
  <c r="AW20" i="3" s="1"/>
  <c r="CX22" i="3"/>
  <c r="DA22" i="3" s="1"/>
  <c r="AT16" i="3"/>
  <c r="AW16" i="3" s="1"/>
  <c r="JJ18" i="3"/>
  <c r="JM18" i="3" s="1"/>
  <c r="BH14" i="3"/>
  <c r="BK14" i="3" s="1"/>
  <c r="KL13" i="3"/>
  <c r="KO13" i="3" s="1"/>
  <c r="GD13" i="3"/>
  <c r="GG13" i="3" s="1"/>
  <c r="JJ22" i="3"/>
  <c r="JM22" i="3" s="1"/>
  <c r="JJ25" i="3"/>
  <c r="JM25" i="3" s="1"/>
  <c r="FB19" i="3"/>
  <c r="FE19" i="3" s="1"/>
  <c r="EQ13" i="6"/>
  <c r="ET13" i="6" s="1"/>
  <c r="DD25" i="6"/>
  <c r="DG25" i="6" s="1"/>
  <c r="DD21" i="6"/>
  <c r="DG21" i="6" s="1"/>
  <c r="CQ19" i="6"/>
  <c r="CT19" i="6" s="1"/>
  <c r="CD15" i="6"/>
  <c r="CG15" i="6" s="1"/>
  <c r="BQ12" i="6"/>
  <c r="BT12" i="6" s="1"/>
  <c r="AQ17" i="6"/>
  <c r="AT17" i="6" s="1"/>
  <c r="AQ16" i="6"/>
  <c r="AT16" i="6" s="1"/>
  <c r="AD25" i="6"/>
  <c r="AG25" i="6" s="1"/>
  <c r="Q16" i="6"/>
  <c r="T16" i="6" s="1"/>
  <c r="D26" i="6"/>
  <c r="G26" i="6" s="1"/>
  <c r="HD26" i="6"/>
  <c r="HG26" i="6" s="1"/>
  <c r="GQ26" i="6"/>
  <c r="GT26" i="6" s="1"/>
  <c r="FD19" i="6"/>
  <c r="FG19" i="6" s="1"/>
  <c r="DQ26" i="6"/>
  <c r="DT26" i="6" s="1"/>
  <c r="AQ11" i="6"/>
  <c r="AT11" i="6" s="1"/>
  <c r="AD14" i="6"/>
  <c r="AG14" i="6" s="1"/>
  <c r="Q25" i="6"/>
  <c r="T25" i="6" s="1"/>
  <c r="Q22" i="6"/>
  <c r="T22" i="6" s="1"/>
  <c r="JJ24" i="3"/>
  <c r="JM24" i="3" s="1"/>
  <c r="HF20" i="3"/>
  <c r="HI20" i="3" s="1"/>
  <c r="FB18" i="3"/>
  <c r="FE18" i="3" s="1"/>
  <c r="FP14" i="3"/>
  <c r="FS14" i="3" s="1"/>
  <c r="HF16" i="3"/>
  <c r="HI16" i="3" s="1"/>
  <c r="CX16" i="3"/>
  <c r="DA16" i="3" s="1"/>
  <c r="JJ15" i="3"/>
  <c r="JM15" i="3" s="1"/>
  <c r="CX21" i="3"/>
  <c r="DA21" i="3" s="1"/>
  <c r="BH11" i="3"/>
  <c r="BK11" i="3" s="1"/>
  <c r="CX24" i="3"/>
  <c r="DA24" i="3" s="1"/>
  <c r="EQ25" i="6"/>
  <c r="ET25" i="6" s="1"/>
  <c r="ED17" i="6"/>
  <c r="EG17" i="6" s="1"/>
  <c r="DQ15" i="6"/>
  <c r="DT15" i="6" s="1"/>
  <c r="CD20" i="6"/>
  <c r="CG20" i="6" s="1"/>
  <c r="BQ22" i="6"/>
  <c r="BT22" i="6" s="1"/>
  <c r="BD26" i="6"/>
  <c r="BG26" i="6" s="1"/>
  <c r="BD17" i="6"/>
  <c r="BG17" i="6" s="1"/>
  <c r="AQ19" i="6"/>
  <c r="AT19" i="6" s="1"/>
  <c r="AQ24" i="6"/>
  <c r="AT24" i="6" s="1"/>
  <c r="AQ22" i="6"/>
  <c r="AT22" i="6" s="1"/>
  <c r="AD12" i="6"/>
  <c r="AG12" i="6" s="1"/>
  <c r="AD20" i="6"/>
  <c r="AG20" i="6" s="1"/>
  <c r="AD15" i="6"/>
  <c r="AG15" i="6" s="1"/>
  <c r="Q15" i="6"/>
  <c r="T15" i="6" s="1"/>
  <c r="AT24" i="3"/>
  <c r="AW24" i="3" s="1"/>
  <c r="FD20" i="6"/>
  <c r="FG20" i="6" s="1"/>
  <c r="CQ16" i="6"/>
  <c r="CT16" i="6" s="1"/>
  <c r="CQ12" i="6"/>
  <c r="CT12" i="6" s="1"/>
  <c r="DD11" i="6"/>
  <c r="DG11" i="6" s="1"/>
  <c r="CD14" i="6"/>
  <c r="CG14" i="6" s="1"/>
  <c r="CD17" i="6"/>
  <c r="CG17" i="6" s="1"/>
  <c r="BD27" i="6"/>
  <c r="BG27" i="6" s="1"/>
  <c r="BD11" i="6"/>
  <c r="BG11" i="6" s="1"/>
  <c r="AD16" i="6"/>
  <c r="AG16" i="6" s="1"/>
  <c r="AD13" i="6"/>
  <c r="AG13" i="6" s="1"/>
  <c r="Q24" i="6"/>
  <c r="T24" i="6" s="1"/>
  <c r="Q21" i="6"/>
  <c r="T21" i="6" s="1"/>
  <c r="Q26" i="6"/>
  <c r="T26" i="6" s="1"/>
  <c r="CX23" i="3"/>
  <c r="DA23" i="3" s="1"/>
  <c r="FB25" i="3"/>
  <c r="FE25" i="3" s="1"/>
  <c r="JJ16" i="3"/>
  <c r="JM16" i="3" s="1"/>
  <c r="AT19" i="3"/>
  <c r="AW19" i="3" s="1"/>
  <c r="HF18" i="3"/>
  <c r="HI18" i="3" s="1"/>
  <c r="CX18" i="3"/>
  <c r="DA18" i="3" s="1"/>
  <c r="HF19" i="3"/>
  <c r="HI19" i="3" s="1"/>
  <c r="HF22" i="3"/>
  <c r="HI22" i="3" s="1"/>
  <c r="JJ12" i="3"/>
  <c r="JM12" i="3" s="1"/>
  <c r="GR25" i="3"/>
  <c r="GU25" i="3" s="1"/>
  <c r="AF24" i="3"/>
  <c r="AI24" i="3" s="1"/>
  <c r="EN22" i="3"/>
  <c r="EQ22" i="3" s="1"/>
  <c r="GQ22" i="6"/>
  <c r="GT22" i="6" s="1"/>
  <c r="FQ17" i="6"/>
  <c r="FT17" i="6" s="1"/>
  <c r="FD13" i="6"/>
  <c r="FG13" i="6" s="1"/>
  <c r="FD18" i="6"/>
  <c r="FG18" i="6" s="1"/>
  <c r="ED21" i="6"/>
  <c r="EG21" i="6" s="1"/>
  <c r="ED20" i="6"/>
  <c r="EG20" i="6" s="1"/>
  <c r="DQ25" i="6"/>
  <c r="DT25" i="6" s="1"/>
  <c r="DD20" i="6"/>
  <c r="DG20" i="6" s="1"/>
  <c r="BQ25" i="6"/>
  <c r="BT25" i="6" s="1"/>
  <c r="BQ11" i="6"/>
  <c r="BT11" i="6" s="1"/>
  <c r="BQ18" i="6"/>
  <c r="BT18" i="6" s="1"/>
  <c r="BD25" i="6"/>
  <c r="BG25" i="6" s="1"/>
  <c r="BD20" i="6"/>
  <c r="BG20" i="6" s="1"/>
  <c r="AQ25" i="6"/>
  <c r="AT25" i="6" s="1"/>
  <c r="AQ26" i="6"/>
  <c r="AT26" i="6" s="1"/>
  <c r="AD24" i="6"/>
  <c r="AG24" i="6" s="1"/>
  <c r="AD11" i="6"/>
  <c r="AG11" i="6" s="1"/>
  <c r="Q19" i="6"/>
  <c r="T19" i="6" s="1"/>
  <c r="Q17" i="6"/>
  <c r="T17" i="6" s="1"/>
  <c r="GD22" i="6"/>
  <c r="GG22" i="6" s="1"/>
  <c r="FD24" i="6"/>
  <c r="FG24" i="6" s="1"/>
  <c r="EQ17" i="6"/>
  <c r="ET17" i="6" s="1"/>
  <c r="ED19" i="6"/>
  <c r="EG19" i="6" s="1"/>
  <c r="CQ13" i="6"/>
  <c r="CT13" i="6" s="1"/>
  <c r="DD27" i="6"/>
  <c r="DG27" i="6" s="1"/>
  <c r="DD18" i="6"/>
  <c r="DG18" i="6" s="1"/>
  <c r="CD25" i="6"/>
  <c r="CG25" i="6" s="1"/>
  <c r="CD11" i="6"/>
  <c r="CG11" i="6" s="1"/>
  <c r="BQ16" i="6"/>
  <c r="BT16" i="6" s="1"/>
  <c r="BD14" i="6"/>
  <c r="BG14" i="6" s="1"/>
  <c r="BD22" i="6"/>
  <c r="BG22" i="6" s="1"/>
  <c r="AQ15" i="6"/>
  <c r="AT15" i="6" s="1"/>
  <c r="AD22" i="6"/>
  <c r="AG22" i="6" s="1"/>
  <c r="Q12" i="6"/>
  <c r="T12" i="6" s="1"/>
  <c r="HF21" i="3"/>
  <c r="HI21" i="3" s="1"/>
  <c r="JJ23" i="3"/>
  <c r="JM23" i="3" s="1"/>
  <c r="IH13" i="3"/>
  <c r="IK13" i="3" s="1"/>
  <c r="FB16" i="3"/>
  <c r="FE16" i="3" s="1"/>
  <c r="CX19" i="3"/>
  <c r="DA19" i="3" s="1"/>
  <c r="HT12" i="3"/>
  <c r="HW12" i="3" s="1"/>
  <c r="FB24" i="3"/>
  <c r="FE24" i="3" s="1"/>
  <c r="JJ19" i="3"/>
  <c r="JM19" i="3" s="1"/>
  <c r="HF15" i="3"/>
  <c r="HI15" i="3" s="1"/>
  <c r="EN25" i="3"/>
  <c r="EQ25" i="3" s="1"/>
  <c r="GR23" i="3"/>
  <c r="GU23" i="3" s="1"/>
  <c r="IV21" i="3"/>
  <c r="IY21" i="3" s="1"/>
  <c r="CJ20" i="3"/>
  <c r="CM20" i="3" s="1"/>
  <c r="GR18" i="3"/>
  <c r="GU18" i="3" s="1"/>
  <c r="AF17" i="3"/>
  <c r="AI17" i="3" s="1"/>
  <c r="EN15" i="3"/>
  <c r="EQ15" i="3" s="1"/>
  <c r="JX13" i="3"/>
  <c r="KA13" i="3" s="1"/>
  <c r="FB14" i="3"/>
  <c r="FE14" i="3" s="1"/>
  <c r="IH24" i="3"/>
  <c r="IK24" i="3" s="1"/>
  <c r="BV23" i="3"/>
  <c r="BY23" i="3" s="1"/>
  <c r="GD21" i="3"/>
  <c r="GG21" i="3" s="1"/>
  <c r="KL19" i="3"/>
  <c r="KO19" i="3" s="1"/>
  <c r="DZ18" i="3"/>
  <c r="EC18" i="3" s="1"/>
  <c r="IH16" i="3"/>
  <c r="IK16" i="3" s="1"/>
  <c r="BV15" i="3"/>
  <c r="BY15" i="3" s="1"/>
  <c r="FB13" i="3"/>
  <c r="FE13" i="3" s="1"/>
  <c r="KL11" i="3"/>
  <c r="KO11" i="3" s="1"/>
  <c r="BV14" i="3"/>
  <c r="BY14" i="3" s="1"/>
  <c r="JX25" i="3"/>
  <c r="KA25" i="3" s="1"/>
  <c r="DL24" i="3"/>
  <c r="DO24" i="3" s="1"/>
  <c r="HT22" i="3"/>
  <c r="HW22" i="3" s="1"/>
  <c r="BH21" i="3"/>
  <c r="BK21" i="3" s="1"/>
  <c r="FP19" i="3"/>
  <c r="FS19" i="3" s="1"/>
  <c r="JX17" i="3"/>
  <c r="KA17" i="3" s="1"/>
  <c r="DL16" i="3"/>
  <c r="DO16" i="3" s="1"/>
  <c r="AF13" i="3"/>
  <c r="AI13" i="3" s="1"/>
  <c r="FP11" i="3"/>
  <c r="FS11" i="3" s="1"/>
  <c r="DZ24" i="3"/>
  <c r="EC24" i="3" s="1"/>
  <c r="BV21" i="3"/>
  <c r="BY21" i="3" s="1"/>
  <c r="HT14" i="3"/>
  <c r="HW14" i="3" s="1"/>
  <c r="GD11" i="3"/>
  <c r="GG11" i="3" s="1"/>
  <c r="HT20" i="3"/>
  <c r="HW20" i="3" s="1"/>
  <c r="JX15" i="3"/>
  <c r="KA15" i="3" s="1"/>
  <c r="GR12" i="3"/>
  <c r="GU12" i="3" s="1"/>
  <c r="BH18" i="3"/>
  <c r="BK18" i="3" s="1"/>
  <c r="HF25" i="3"/>
  <c r="HI25" i="3" s="1"/>
  <c r="AT18" i="3"/>
  <c r="AW18" i="3" s="1"/>
  <c r="AT25" i="3"/>
  <c r="AW25" i="3" s="1"/>
  <c r="CJ25" i="3"/>
  <c r="CM25" i="3" s="1"/>
  <c r="EN23" i="3"/>
  <c r="EQ23" i="3" s="1"/>
  <c r="GR21" i="3"/>
  <c r="GU21" i="3" s="1"/>
  <c r="AF20" i="3"/>
  <c r="AI20" i="3" s="1"/>
  <c r="EN18" i="3"/>
  <c r="EQ18" i="3" s="1"/>
  <c r="IV16" i="3"/>
  <c r="IY16" i="3" s="1"/>
  <c r="CJ15" i="3"/>
  <c r="CM15" i="3" s="1"/>
  <c r="HT13" i="3"/>
  <c r="HW13" i="3" s="1"/>
  <c r="AF12" i="3"/>
  <c r="AI12" i="3" s="1"/>
  <c r="HF12" i="3"/>
  <c r="HI12" i="3" s="1"/>
  <c r="GD24" i="3"/>
  <c r="GG24" i="3" s="1"/>
  <c r="KL22" i="3"/>
  <c r="KO22" i="3" s="1"/>
  <c r="DZ21" i="3"/>
  <c r="EC21" i="3" s="1"/>
  <c r="IH19" i="3"/>
  <c r="IK19" i="3" s="1"/>
  <c r="BV18" i="3"/>
  <c r="BY18" i="3" s="1"/>
  <c r="GD16" i="3"/>
  <c r="GG16" i="3" s="1"/>
  <c r="CX13" i="3"/>
  <c r="DA13" i="3" s="1"/>
  <c r="IH11" i="3"/>
  <c r="IK11" i="3" s="1"/>
  <c r="DZ12" i="3"/>
  <c r="EC12" i="3" s="1"/>
  <c r="HT25" i="3"/>
  <c r="HW25" i="3" s="1"/>
  <c r="BH24" i="3"/>
  <c r="BK24" i="3" s="1"/>
  <c r="FP22" i="3"/>
  <c r="FS22" i="3" s="1"/>
  <c r="JX20" i="3"/>
  <c r="KA20" i="3" s="1"/>
  <c r="DL19" i="3"/>
  <c r="DO19" i="3" s="1"/>
  <c r="HT17" i="3"/>
  <c r="HW17" i="3" s="1"/>
  <c r="BH16" i="3"/>
  <c r="BK16" i="3" s="1"/>
  <c r="EN14" i="3"/>
  <c r="EQ14" i="3" s="1"/>
  <c r="DL11" i="3"/>
  <c r="DO11" i="3" s="1"/>
  <c r="GD19" i="3"/>
  <c r="GG19" i="3" s="1"/>
  <c r="DZ16" i="3"/>
  <c r="EC16" i="3" s="1"/>
  <c r="FP25" i="3"/>
  <c r="FS25" i="3" s="1"/>
  <c r="DL22" i="3"/>
  <c r="DO22" i="3" s="1"/>
  <c r="FP17" i="3"/>
  <c r="FS17" i="3" s="1"/>
  <c r="IH12" i="3"/>
  <c r="IK12" i="3" s="1"/>
  <c r="HT19" i="3"/>
  <c r="HW19" i="3" s="1"/>
  <c r="FB22" i="3"/>
  <c r="FE22" i="3" s="1"/>
  <c r="FB15" i="3"/>
  <c r="FE15" i="3" s="1"/>
  <c r="FB23" i="3"/>
  <c r="FE23" i="3" s="1"/>
  <c r="CX11" i="3"/>
  <c r="DA11" i="3" s="1"/>
  <c r="IH14" i="3"/>
  <c r="IK14" i="3" s="1"/>
  <c r="AF25" i="3"/>
  <c r="AI25" i="3" s="1"/>
  <c r="CJ23" i="3"/>
  <c r="CM23" i="3" s="1"/>
  <c r="EN21" i="3"/>
  <c r="EQ21" i="3" s="1"/>
  <c r="IV19" i="3"/>
  <c r="IY19" i="3" s="1"/>
  <c r="CJ18" i="3"/>
  <c r="CM18" i="3" s="1"/>
  <c r="GR16" i="3"/>
  <c r="GU16" i="3" s="1"/>
  <c r="AF15" i="3"/>
  <c r="AI15" i="3" s="1"/>
  <c r="FP13" i="3"/>
  <c r="FS13" i="3" s="1"/>
  <c r="IV11" i="3"/>
  <c r="IY11" i="3" s="1"/>
  <c r="AT14" i="3"/>
  <c r="AW14" i="3" s="1"/>
  <c r="KL25" i="3"/>
  <c r="KO25" i="3" s="1"/>
  <c r="IH22" i="3"/>
  <c r="IK22" i="3" s="1"/>
  <c r="KL17" i="3"/>
  <c r="KO17" i="3" s="1"/>
  <c r="AT13" i="3"/>
  <c r="AW13" i="3" s="1"/>
  <c r="JX23" i="3"/>
  <c r="KA23" i="3" s="1"/>
  <c r="BH19" i="3"/>
  <c r="BK19" i="3" s="1"/>
  <c r="JX22" i="3"/>
  <c r="KA22" i="3" s="1"/>
  <c r="CJ13" i="3"/>
  <c r="CM13" i="3" s="1"/>
  <c r="CX17" i="3"/>
  <c r="DA17" i="3" s="1"/>
  <c r="JJ17" i="3"/>
  <c r="JM17" i="3" s="1"/>
  <c r="AT17" i="3"/>
  <c r="AW17" i="3" s="1"/>
  <c r="JJ21" i="3"/>
  <c r="JM21" i="3" s="1"/>
  <c r="KL12" i="3"/>
  <c r="KO12" i="3" s="1"/>
  <c r="IV24" i="3"/>
  <c r="IY24" i="3" s="1"/>
  <c r="AF23" i="3"/>
  <c r="AI23" i="3" s="1"/>
  <c r="CJ21" i="3"/>
  <c r="CM21" i="3" s="1"/>
  <c r="GR19" i="3"/>
  <c r="GU19" i="3" s="1"/>
  <c r="AF18" i="3"/>
  <c r="AI18" i="3" s="1"/>
  <c r="EN16" i="3"/>
  <c r="EQ16" i="3" s="1"/>
  <c r="DL13" i="3"/>
  <c r="DO13" i="3" s="1"/>
  <c r="GR11" i="3"/>
  <c r="GU11" i="3" s="1"/>
  <c r="CX12" i="3"/>
  <c r="DA12" i="3" s="1"/>
  <c r="IH25" i="3"/>
  <c r="IK25" i="3" s="1"/>
  <c r="BV24" i="3"/>
  <c r="BY24" i="3" s="1"/>
  <c r="GD22" i="3"/>
  <c r="GG22" i="3" s="1"/>
  <c r="KL20" i="3"/>
  <c r="KO20" i="3" s="1"/>
  <c r="DZ19" i="3"/>
  <c r="EC19" i="3" s="1"/>
  <c r="IH17" i="3"/>
  <c r="IK17" i="3" s="1"/>
  <c r="BV16" i="3"/>
  <c r="BY16" i="3" s="1"/>
  <c r="JX12" i="3"/>
  <c r="KA12" i="3" s="1"/>
  <c r="DZ11" i="3"/>
  <c r="EC11" i="3" s="1"/>
  <c r="DL25" i="3"/>
  <c r="DO25" i="3" s="1"/>
  <c r="HT23" i="3"/>
  <c r="HW23" i="3" s="1"/>
  <c r="BH22" i="3"/>
  <c r="BK22" i="3" s="1"/>
  <c r="FP20" i="3"/>
  <c r="FS20" i="3" s="1"/>
  <c r="JX18" i="3"/>
  <c r="KA18" i="3" s="1"/>
  <c r="DL17" i="3"/>
  <c r="DO17" i="3" s="1"/>
  <c r="HT15" i="3"/>
  <c r="HW15" i="3" s="1"/>
  <c r="AF14" i="3"/>
  <c r="AI14" i="3" s="1"/>
  <c r="BV13" i="3"/>
  <c r="BY13" i="3" s="1"/>
  <c r="HF11" i="3"/>
  <c r="HI11" i="3" s="1"/>
  <c r="CX25" i="3"/>
  <c r="DA25" i="3" s="1"/>
  <c r="AT21" i="3"/>
  <c r="AW21" i="3" s="1"/>
  <c r="DZ14" i="3"/>
  <c r="EC14" i="3" s="1"/>
  <c r="GR24" i="3"/>
  <c r="GU24" i="3" s="1"/>
  <c r="IV22" i="3"/>
  <c r="IY22" i="3" s="1"/>
  <c r="AF21" i="3"/>
  <c r="AI21" i="3" s="1"/>
  <c r="EN19" i="3"/>
  <c r="EQ19" i="3" s="1"/>
  <c r="IV17" i="3"/>
  <c r="IY17" i="3" s="1"/>
  <c r="CJ16" i="3"/>
  <c r="CM16" i="3" s="1"/>
  <c r="GR14" i="3"/>
  <c r="GU14" i="3" s="1"/>
  <c r="BH13" i="3"/>
  <c r="BK13" i="3" s="1"/>
  <c r="EN11" i="3"/>
  <c r="EQ11" i="3" s="1"/>
  <c r="GD25" i="3"/>
  <c r="GG25" i="3" s="1"/>
  <c r="KL23" i="3"/>
  <c r="KO23" i="3" s="1"/>
  <c r="DZ22" i="3"/>
  <c r="EC22" i="3" s="1"/>
  <c r="IH20" i="3"/>
  <c r="IK20" i="3" s="1"/>
  <c r="BV19" i="3"/>
  <c r="BY19" i="3" s="1"/>
  <c r="GD17" i="3"/>
  <c r="GG17" i="3" s="1"/>
  <c r="KL15" i="3"/>
  <c r="KO15" i="3" s="1"/>
  <c r="DL14" i="3"/>
  <c r="DO14" i="3" s="1"/>
  <c r="BV11" i="3"/>
  <c r="BY11" i="3" s="1"/>
  <c r="KL14" i="3"/>
  <c r="KO14" i="3" s="1"/>
  <c r="BH25" i="3"/>
  <c r="BK25" i="3" s="1"/>
  <c r="FP23" i="3"/>
  <c r="FS23" i="3" s="1"/>
  <c r="JX21" i="3"/>
  <c r="KA21" i="3" s="1"/>
  <c r="DL20" i="3"/>
  <c r="DO20" i="3" s="1"/>
  <c r="HT18" i="3"/>
  <c r="HW18" i="3" s="1"/>
  <c r="BH17" i="3"/>
  <c r="BK17" i="3" s="1"/>
  <c r="FP15" i="3"/>
  <c r="FS15" i="3" s="1"/>
  <c r="IV13" i="3"/>
  <c r="IY13" i="3" s="1"/>
  <c r="CJ12" i="3"/>
  <c r="CM12" i="3" s="1"/>
  <c r="JX24" i="3"/>
  <c r="KA24" i="3" s="1"/>
  <c r="DL23" i="3"/>
  <c r="DO23" i="3" s="1"/>
  <c r="FP18" i="3"/>
  <c r="FS18" i="3" s="1"/>
  <c r="DL15" i="3"/>
  <c r="DO15" i="3" s="1"/>
  <c r="CX14" i="3"/>
  <c r="DA14" i="3" s="1"/>
  <c r="AT15" i="3"/>
  <c r="AW15" i="3" s="1"/>
  <c r="AT22" i="3"/>
  <c r="AW22" i="3" s="1"/>
  <c r="CX20" i="3"/>
  <c r="DA20" i="3" s="1"/>
  <c r="GD12" i="3"/>
  <c r="GG12" i="3" s="1"/>
  <c r="EN24" i="3"/>
  <c r="EQ24" i="3" s="1"/>
  <c r="GR22" i="3"/>
  <c r="GU22" i="3" s="1"/>
  <c r="IV20" i="3"/>
  <c r="IY20" i="3" s="1"/>
  <c r="CJ19" i="3"/>
  <c r="CM19" i="3" s="1"/>
  <c r="GR17" i="3"/>
  <c r="GU17" i="3" s="1"/>
  <c r="AF16" i="3"/>
  <c r="AI16" i="3" s="1"/>
  <c r="IV12" i="3"/>
  <c r="IY12" i="3" s="1"/>
  <c r="CJ11" i="3"/>
  <c r="CM11" i="3" s="1"/>
  <c r="DZ25" i="3"/>
  <c r="EC25" i="3" s="1"/>
  <c r="IH23" i="3"/>
  <c r="IK23" i="3" s="1"/>
  <c r="BV22" i="3"/>
  <c r="BY22" i="3" s="1"/>
  <c r="GD20" i="3"/>
  <c r="GG20" i="3" s="1"/>
  <c r="KL18" i="3"/>
  <c r="KO18" i="3" s="1"/>
  <c r="DZ17" i="3"/>
  <c r="EC17" i="3" s="1"/>
  <c r="IH15" i="3"/>
  <c r="IK15" i="3" s="1"/>
  <c r="FP12" i="3"/>
  <c r="FS12" i="3" s="1"/>
  <c r="HT21" i="3"/>
  <c r="HW21" i="3" s="1"/>
  <c r="BH20" i="3"/>
  <c r="BK20" i="3" s="1"/>
  <c r="JX16" i="3"/>
  <c r="KA16" i="3" s="1"/>
  <c r="GR13" i="3"/>
  <c r="GU13" i="3" s="1"/>
  <c r="DL21" i="3"/>
  <c r="DO21" i="3" s="1"/>
  <c r="HT11" i="3"/>
  <c r="HW11" i="3" s="1"/>
  <c r="HF24" i="3"/>
  <c r="HI24" i="3" s="1"/>
  <c r="AT12" i="3"/>
  <c r="AW12" i="3" s="1"/>
  <c r="CX15" i="3"/>
  <c r="DA15" i="3" s="1"/>
  <c r="FB17" i="3"/>
  <c r="FE17" i="3" s="1"/>
  <c r="FB20" i="3"/>
  <c r="FE20" i="3" s="1"/>
  <c r="AT11" i="3"/>
  <c r="AW11" i="3" s="1"/>
  <c r="CJ24" i="3"/>
  <c r="CM24" i="3" s="1"/>
  <c r="CJ22" i="3"/>
  <c r="CM22" i="3" s="1"/>
  <c r="GR20" i="3"/>
  <c r="GU20" i="3" s="1"/>
  <c r="AF19" i="3"/>
  <c r="AI19" i="3" s="1"/>
  <c r="EN17" i="3"/>
  <c r="EQ17" i="3" s="1"/>
  <c r="IV15" i="3"/>
  <c r="IY15" i="3" s="1"/>
  <c r="CJ14" i="3"/>
  <c r="CM14" i="3" s="1"/>
  <c r="AF11" i="3"/>
  <c r="AI11" i="3" s="1"/>
  <c r="JJ14" i="3"/>
  <c r="JM14" i="3" s="1"/>
  <c r="BV25" i="3"/>
  <c r="BY25" i="3" s="1"/>
  <c r="GD23" i="3"/>
  <c r="GG23" i="3" s="1"/>
  <c r="KL21" i="3"/>
  <c r="KO21" i="3" s="1"/>
  <c r="DZ20" i="3"/>
  <c r="EC20" i="3" s="1"/>
  <c r="IH18" i="3"/>
  <c r="IK18" i="3" s="1"/>
  <c r="BV17" i="3"/>
  <c r="BY17" i="3" s="1"/>
  <c r="GD15" i="3"/>
  <c r="GG15" i="3" s="1"/>
  <c r="JJ13" i="3"/>
  <c r="JM13" i="3" s="1"/>
  <c r="GD14" i="3"/>
  <c r="GG14" i="3" s="1"/>
  <c r="HT24" i="3"/>
  <c r="HW24" i="3" s="1"/>
  <c r="BH23" i="3"/>
  <c r="BK23" i="3" s="1"/>
  <c r="FP21" i="3"/>
  <c r="FS21" i="3" s="1"/>
  <c r="JX19" i="3"/>
  <c r="KA19" i="3" s="1"/>
  <c r="DL18" i="3"/>
  <c r="DO18" i="3" s="1"/>
  <c r="HT16" i="3"/>
  <c r="HW16" i="3" s="1"/>
  <c r="BH15" i="3"/>
  <c r="BK15" i="3" s="1"/>
  <c r="EN13" i="3"/>
  <c r="EQ13" i="3" s="1"/>
  <c r="JX11" i="3"/>
  <c r="KA11" i="3" s="1"/>
  <c r="FP24" i="3"/>
  <c r="FS24" i="3" s="1"/>
  <c r="FP16" i="3"/>
  <c r="FS16" i="3" s="1"/>
  <c r="FB12" i="3"/>
  <c r="FE12" i="3" s="1"/>
  <c r="FB21" i="3"/>
  <c r="FE21" i="3" s="1"/>
  <c r="DL12" i="3"/>
  <c r="DO12" i="3" s="1"/>
  <c r="FB11" i="3"/>
  <c r="FE11" i="3" s="1"/>
  <c r="HF14" i="3"/>
  <c r="HI14" i="3" s="1"/>
  <c r="BV12" i="3"/>
  <c r="BY12" i="3" s="1"/>
  <c r="IV25" i="3"/>
  <c r="IY25" i="3" s="1"/>
  <c r="IV23" i="3"/>
  <c r="IY23" i="3" s="1"/>
  <c r="AF22" i="3"/>
  <c r="AI22" i="3" s="1"/>
  <c r="EN20" i="3"/>
  <c r="EQ20" i="3" s="1"/>
  <c r="IV18" i="3"/>
  <c r="IY18" i="3" s="1"/>
  <c r="CJ17" i="3"/>
  <c r="CM17" i="3" s="1"/>
  <c r="GR15" i="3"/>
  <c r="GU15" i="3" s="1"/>
  <c r="EN12" i="3"/>
  <c r="EQ12" i="3" s="1"/>
  <c r="KL24" i="3"/>
  <c r="KO24" i="3" s="1"/>
  <c r="DZ23" i="3"/>
  <c r="EC23" i="3" s="1"/>
  <c r="IH21" i="3"/>
  <c r="IK21" i="3" s="1"/>
  <c r="BV20" i="3"/>
  <c r="BY20" i="3" s="1"/>
  <c r="GD18" i="3"/>
  <c r="GG18" i="3" s="1"/>
  <c r="KL16" i="3"/>
  <c r="KO16" i="3" s="1"/>
  <c r="DZ15" i="3"/>
  <c r="EC15" i="3" s="1"/>
  <c r="HF13" i="3"/>
  <c r="HI13" i="3" s="1"/>
  <c r="BH12" i="3"/>
  <c r="BK12" i="3" s="1"/>
  <c r="IV14" i="3"/>
  <c r="IY14" i="3" s="1"/>
  <c r="D12" i="3"/>
  <c r="G12" i="3" s="1"/>
  <c r="CI13" i="6" l="1"/>
  <c r="CI16" i="6" s="1"/>
  <c r="CI19" i="6" s="1"/>
  <c r="PV13" i="6"/>
  <c r="PI13" i="6"/>
  <c r="G486" i="1" s="1"/>
  <c r="OV13" i="6"/>
  <c r="OI13" i="6"/>
  <c r="NV13" i="6"/>
  <c r="NI13" i="6"/>
  <c r="MV13" i="6"/>
  <c r="MI13" i="6"/>
  <c r="LV13" i="6"/>
  <c r="LI13" i="6"/>
  <c r="KV13" i="6"/>
  <c r="KI13" i="6"/>
  <c r="JV13" i="6"/>
  <c r="JI13" i="6"/>
  <c r="IV13" i="6"/>
  <c r="II13" i="6"/>
  <c r="HV13" i="6"/>
  <c r="HI13" i="6"/>
  <c r="GV13" i="6"/>
  <c r="GI13" i="6"/>
  <c r="FV13" i="6"/>
  <c r="FI13" i="6"/>
  <c r="EV13" i="6"/>
  <c r="EI13" i="6"/>
  <c r="DV13" i="6"/>
  <c r="DI13" i="6"/>
  <c r="CV13" i="6"/>
  <c r="BV13" i="6"/>
  <c r="BV16" i="6" s="1"/>
  <c r="BV19" i="6" s="1"/>
  <c r="BI13" i="6"/>
  <c r="AV13" i="6"/>
  <c r="AI13" i="6"/>
  <c r="AN12" i="3"/>
  <c r="C497" i="1" s="1"/>
  <c r="BB12" i="3"/>
  <c r="AZ15" i="3" s="1"/>
  <c r="G498" i="1" s="1"/>
  <c r="KT12" i="3"/>
  <c r="KR15" i="3" s="1"/>
  <c r="G516" i="1" s="1"/>
  <c r="IB12" i="3"/>
  <c r="GZ12" i="3"/>
  <c r="BP12" i="3"/>
  <c r="HN12" i="3"/>
  <c r="FJ12" i="3"/>
  <c r="JD12" i="3"/>
  <c r="DT12" i="3"/>
  <c r="GL12" i="3"/>
  <c r="FX12" i="3"/>
  <c r="JR12" i="3"/>
  <c r="KF12" i="3"/>
  <c r="CD12" i="3"/>
  <c r="DF12" i="3"/>
  <c r="IP12" i="3"/>
  <c r="EV12" i="3"/>
  <c r="CR12" i="3"/>
  <c r="EH12" i="3"/>
  <c r="D13" i="7"/>
  <c r="G13" i="7" s="1"/>
  <c r="R21" i="3"/>
  <c r="U21" i="3" s="1"/>
  <c r="R24" i="3"/>
  <c r="U24" i="3" s="1"/>
  <c r="R11" i="3"/>
  <c r="U11" i="3" s="1"/>
  <c r="R20" i="3"/>
  <c r="U20" i="3" s="1"/>
  <c r="R19" i="3"/>
  <c r="U19" i="3" s="1"/>
  <c r="R15" i="3"/>
  <c r="U15" i="3" s="1"/>
  <c r="R12" i="3"/>
  <c r="U12" i="3" s="1"/>
  <c r="R16" i="3"/>
  <c r="U16" i="3" s="1"/>
  <c r="R22" i="3"/>
  <c r="U22" i="3" s="1"/>
  <c r="R14" i="3"/>
  <c r="U14" i="3" s="1"/>
  <c r="R13" i="3"/>
  <c r="U13" i="3" s="1"/>
  <c r="R17" i="3"/>
  <c r="U17" i="3" s="1"/>
  <c r="R18" i="3"/>
  <c r="U18" i="3" s="1"/>
  <c r="R23" i="3"/>
  <c r="U23" i="3" s="1"/>
  <c r="R25" i="3"/>
  <c r="U25" i="3" s="1"/>
  <c r="D18" i="7"/>
  <c r="G18" i="7" s="1"/>
  <c r="D18" i="6"/>
  <c r="G18" i="6" s="1"/>
  <c r="D14" i="6"/>
  <c r="G14" i="6" s="1"/>
  <c r="D12" i="7"/>
  <c r="G12" i="7" s="1"/>
  <c r="D23" i="3"/>
  <c r="G23" i="3" s="1"/>
  <c r="D19" i="3"/>
  <c r="G19" i="3" s="1"/>
  <c r="D15" i="3"/>
  <c r="G15" i="3" s="1"/>
  <c r="D14" i="3"/>
  <c r="G14" i="3" s="1"/>
  <c r="D15" i="7"/>
  <c r="G15" i="7" s="1"/>
  <c r="D16" i="3"/>
  <c r="G16" i="3" s="1"/>
  <c r="D17" i="7"/>
  <c r="G17" i="7" s="1"/>
  <c r="D27" i="6"/>
  <c r="G27" i="6" s="1"/>
  <c r="D22" i="6"/>
  <c r="G22" i="6" s="1"/>
  <c r="D17" i="6"/>
  <c r="G17" i="6" s="1"/>
  <c r="D22" i="3"/>
  <c r="G22" i="3" s="1"/>
  <c r="D18" i="3"/>
  <c r="G18" i="3" s="1"/>
  <c r="D20" i="7"/>
  <c r="G20" i="7" s="1"/>
  <c r="D19" i="7"/>
  <c r="G19" i="7" s="1"/>
  <c r="D25" i="6"/>
  <c r="G25" i="6" s="1"/>
  <c r="D20" i="6"/>
  <c r="G20" i="6" s="1"/>
  <c r="D16" i="6"/>
  <c r="G16" i="6" s="1"/>
  <c r="D24" i="3"/>
  <c r="G24" i="3" s="1"/>
  <c r="D14" i="7"/>
  <c r="G14" i="7" s="1"/>
  <c r="D25" i="3"/>
  <c r="G25" i="3" s="1"/>
  <c r="D21" i="3"/>
  <c r="G21" i="3" s="1"/>
  <c r="D17" i="3"/>
  <c r="G17" i="3" s="1"/>
  <c r="D13" i="3"/>
  <c r="G13" i="3" s="1"/>
  <c r="D16" i="7"/>
  <c r="G16" i="7" s="1"/>
  <c r="D24" i="6"/>
  <c r="G24" i="6" s="1"/>
  <c r="D19" i="6"/>
  <c r="G19" i="6" s="1"/>
  <c r="D15" i="6"/>
  <c r="G15" i="6" s="1"/>
  <c r="D20" i="3"/>
  <c r="G20" i="3" s="1"/>
  <c r="E11" i="7"/>
  <c r="CK13" i="6" l="1"/>
  <c r="CK16" i="6" s="1"/>
  <c r="CK19" i="6" s="1"/>
  <c r="PV16" i="6"/>
  <c r="PV19" i="6" s="1"/>
  <c r="PX13" i="6"/>
  <c r="PX16" i="6" s="1"/>
  <c r="PX19" i="6" s="1"/>
  <c r="PI16" i="6"/>
  <c r="PI19" i="6" s="1"/>
  <c r="PK13" i="6"/>
  <c r="PK16" i="6" s="1"/>
  <c r="PK19" i="6" s="1"/>
  <c r="OV16" i="6"/>
  <c r="OV19" i="6" s="1"/>
  <c r="OX13" i="6"/>
  <c r="OX16" i="6" s="1"/>
  <c r="OX19" i="6" s="1"/>
  <c r="OI16" i="6"/>
  <c r="OI19" i="6" s="1"/>
  <c r="OK13" i="6"/>
  <c r="OK16" i="6" s="1"/>
  <c r="OK19" i="6" s="1"/>
  <c r="NV16" i="6"/>
  <c r="NV19" i="6" s="1"/>
  <c r="NX13" i="6"/>
  <c r="NX16" i="6" s="1"/>
  <c r="NX19" i="6" s="1"/>
  <c r="NI16" i="6"/>
  <c r="NI19" i="6" s="1"/>
  <c r="NK13" i="6"/>
  <c r="NK16" i="6" s="1"/>
  <c r="NK19" i="6" s="1"/>
  <c r="MV16" i="6"/>
  <c r="MV19" i="6" s="1"/>
  <c r="MX13" i="6"/>
  <c r="MX16" i="6" s="1"/>
  <c r="MX19" i="6" s="1"/>
  <c r="MI16" i="6"/>
  <c r="MI19" i="6" s="1"/>
  <c r="MK13" i="6"/>
  <c r="MK16" i="6" s="1"/>
  <c r="MK19" i="6" s="1"/>
  <c r="LV16" i="6"/>
  <c r="LV19" i="6" s="1"/>
  <c r="LX13" i="6"/>
  <c r="LX16" i="6" s="1"/>
  <c r="LX19" i="6" s="1"/>
  <c r="LI16" i="6"/>
  <c r="LI19" i="6" s="1"/>
  <c r="LK13" i="6"/>
  <c r="LK16" i="6" s="1"/>
  <c r="LK19" i="6" s="1"/>
  <c r="KV16" i="6"/>
  <c r="KV19" i="6" s="1"/>
  <c r="KX13" i="6"/>
  <c r="KX16" i="6" s="1"/>
  <c r="KX19" i="6" s="1"/>
  <c r="KI16" i="6"/>
  <c r="KI19" i="6" s="1"/>
  <c r="KK13" i="6"/>
  <c r="KK16" i="6" s="1"/>
  <c r="KK19" i="6" s="1"/>
  <c r="JV16" i="6"/>
  <c r="JV19" i="6" s="1"/>
  <c r="JX13" i="6"/>
  <c r="JX16" i="6" s="1"/>
  <c r="JX19" i="6" s="1"/>
  <c r="JI16" i="6"/>
  <c r="JI19" i="6" s="1"/>
  <c r="JK13" i="6"/>
  <c r="JK16" i="6" s="1"/>
  <c r="JK19" i="6" s="1"/>
  <c r="IV16" i="6"/>
  <c r="IV19" i="6" s="1"/>
  <c r="IX13" i="6"/>
  <c r="IX16" i="6" s="1"/>
  <c r="IX19" i="6" s="1"/>
  <c r="II16" i="6"/>
  <c r="II19" i="6" s="1"/>
  <c r="IK13" i="6"/>
  <c r="IK16" i="6" s="1"/>
  <c r="IK19" i="6" s="1"/>
  <c r="HV16" i="6"/>
  <c r="HV19" i="6" s="1"/>
  <c r="HX13" i="6"/>
  <c r="HX16" i="6" s="1"/>
  <c r="HX19" i="6" s="1"/>
  <c r="HI16" i="6"/>
  <c r="HI19" i="6" s="1"/>
  <c r="HK13" i="6"/>
  <c r="HK16" i="6" s="1"/>
  <c r="HK19" i="6" s="1"/>
  <c r="GV16" i="6"/>
  <c r="GV19" i="6" s="1"/>
  <c r="GX13" i="6"/>
  <c r="GX16" i="6" s="1"/>
  <c r="GX19" i="6" s="1"/>
  <c r="GI16" i="6"/>
  <c r="GI19" i="6" s="1"/>
  <c r="GK13" i="6"/>
  <c r="GK16" i="6" s="1"/>
  <c r="GK19" i="6" s="1"/>
  <c r="FV16" i="6"/>
  <c r="FV19" i="6" s="1"/>
  <c r="FX13" i="6"/>
  <c r="FX16" i="6" s="1"/>
  <c r="FX19" i="6" s="1"/>
  <c r="FI16" i="6"/>
  <c r="FI19" i="6" s="1"/>
  <c r="FK13" i="6"/>
  <c r="FK16" i="6" s="1"/>
  <c r="FK19" i="6" s="1"/>
  <c r="BX13" i="6"/>
  <c r="BX16" i="6" s="1"/>
  <c r="BX19" i="6" s="1"/>
  <c r="EV16" i="6"/>
  <c r="EV19" i="6" s="1"/>
  <c r="EX13" i="6"/>
  <c r="EX16" i="6" s="1"/>
  <c r="EX19" i="6" s="1"/>
  <c r="EI16" i="6"/>
  <c r="EI19" i="6" s="1"/>
  <c r="EK13" i="6"/>
  <c r="EK16" i="6" s="1"/>
  <c r="EK19" i="6" s="1"/>
  <c r="DV16" i="6"/>
  <c r="DV19" i="6" s="1"/>
  <c r="DX13" i="6"/>
  <c r="DX16" i="6" s="1"/>
  <c r="DX19" i="6" s="1"/>
  <c r="DI16" i="6"/>
  <c r="DI19" i="6" s="1"/>
  <c r="DK13" i="6"/>
  <c r="DK16" i="6" s="1"/>
  <c r="DK19" i="6" s="1"/>
  <c r="CV16" i="6"/>
  <c r="CV19" i="6" s="1"/>
  <c r="CX13" i="6"/>
  <c r="CX16" i="6" s="1"/>
  <c r="CX19" i="6" s="1"/>
  <c r="BI16" i="6"/>
  <c r="BI19" i="6" s="1"/>
  <c r="BK13" i="6"/>
  <c r="BK16" i="6" s="1"/>
  <c r="BK19" i="6" s="1"/>
  <c r="AV16" i="6"/>
  <c r="AV19" i="6" s="1"/>
  <c r="AX13" i="6"/>
  <c r="AX16" i="6" s="1"/>
  <c r="AX19" i="6" s="1"/>
  <c r="AK13" i="6"/>
  <c r="AK16" i="6" s="1"/>
  <c r="AK19" i="6" s="1"/>
  <c r="AI16" i="6"/>
  <c r="AI19" i="6" s="1"/>
  <c r="C498" i="1"/>
  <c r="C516" i="1"/>
  <c r="AL15" i="3"/>
  <c r="G497" i="1" s="1"/>
  <c r="CP15" i="3"/>
  <c r="G501" i="1" s="1"/>
  <c r="C501" i="1"/>
  <c r="JP15" i="3"/>
  <c r="G514" i="1" s="1"/>
  <c r="C514" i="1"/>
  <c r="C506" i="1"/>
  <c r="FH15" i="3"/>
  <c r="G506" i="1" s="1"/>
  <c r="G471" i="1"/>
  <c r="HZ15" i="3"/>
  <c r="G511" i="1" s="1"/>
  <c r="C511" i="1"/>
  <c r="G466" i="1"/>
  <c r="G468" i="1"/>
  <c r="IN15" i="3"/>
  <c r="G512" i="1" s="1"/>
  <c r="C512" i="1"/>
  <c r="G480" i="1"/>
  <c r="C504" i="1"/>
  <c r="EF15" i="3"/>
  <c r="G504" i="1" s="1"/>
  <c r="G464" i="1"/>
  <c r="C508" i="1"/>
  <c r="GJ15" i="3"/>
  <c r="G508" i="1" s="1"/>
  <c r="JB15" i="3"/>
  <c r="G513" i="1" s="1"/>
  <c r="C513" i="1"/>
  <c r="G465" i="1"/>
  <c r="C509" i="1"/>
  <c r="GX15" i="3"/>
  <c r="G509" i="1" s="1"/>
  <c r="G483" i="1"/>
  <c r="C502" i="1"/>
  <c r="DD15" i="3"/>
  <c r="G502" i="1" s="1"/>
  <c r="G477" i="1"/>
  <c r="G473" i="1"/>
  <c r="ET15" i="3"/>
  <c r="G505" i="1" s="1"/>
  <c r="C505" i="1"/>
  <c r="CB15" i="3"/>
  <c r="G500" i="1" s="1"/>
  <c r="C500" i="1"/>
  <c r="G456" i="1"/>
  <c r="G457" i="1"/>
  <c r="G470" i="1"/>
  <c r="G487" i="1"/>
  <c r="G478" i="1"/>
  <c r="G467" i="1"/>
  <c r="G476" i="1"/>
  <c r="KD15" i="3"/>
  <c r="G515" i="1" s="1"/>
  <c r="C515" i="1"/>
  <c r="G458" i="1"/>
  <c r="G472" i="1"/>
  <c r="C510" i="1"/>
  <c r="HL15" i="3"/>
  <c r="G510" i="1" s="1"/>
  <c r="G484" i="1"/>
  <c r="G463" i="1"/>
  <c r="G485" i="1"/>
  <c r="G481" i="1"/>
  <c r="G460" i="1"/>
  <c r="G459" i="1"/>
  <c r="G461" i="1"/>
  <c r="G479" i="1"/>
  <c r="BN15" i="3"/>
  <c r="G499" i="1" s="1"/>
  <c r="C499" i="1"/>
  <c r="G469" i="1"/>
  <c r="G462" i="1"/>
  <c r="G482" i="1"/>
  <c r="G475" i="1"/>
  <c r="C507" i="1"/>
  <c r="FV15" i="3"/>
  <c r="G507" i="1" s="1"/>
  <c r="DR15" i="3"/>
  <c r="G503" i="1" s="1"/>
  <c r="C503" i="1"/>
  <c r="G474" i="1"/>
  <c r="Z12" i="3"/>
  <c r="X15" i="3" s="1"/>
  <c r="E12" i="3"/>
  <c r="E11" i="3"/>
  <c r="E11" i="6"/>
  <c r="D11" i="3" l="1"/>
  <c r="G11" i="3" s="1"/>
  <c r="L12" i="3" s="1"/>
  <c r="C495" i="1" s="1"/>
  <c r="J15" i="3" l="1"/>
  <c r="G495" i="1" l="1"/>
  <c r="Q11" i="6" s="1"/>
  <c r="T11" i="6" s="1"/>
  <c r="C496" i="1"/>
  <c r="G496" i="1" l="1"/>
  <c r="Q13" i="6" s="1"/>
  <c r="T13" i="6" s="1"/>
  <c r="V13" i="6" s="1"/>
  <c r="V16" i="6" l="1"/>
  <c r="V19" i="6" s="1"/>
  <c r="X13" i="6"/>
  <c r="X16" i="6" s="1"/>
  <c r="X19" i="6" s="1"/>
  <c r="G455" i="1"/>
  <c r="D12" i="6"/>
  <c r="G12" i="6" s="1"/>
  <c r="D13" i="6"/>
  <c r="G13" i="6" s="1"/>
  <c r="D11" i="6"/>
  <c r="G11" i="6" s="1"/>
  <c r="I13" i="6" l="1"/>
  <c r="K13" i="6" s="1"/>
  <c r="K16" i="6" s="1"/>
  <c r="K19" i="6" s="1"/>
  <c r="G454" i="1" l="1"/>
  <c r="D11" i="7" s="1"/>
  <c r="G11" i="7" s="1"/>
  <c r="I13" i="7" s="1"/>
  <c r="I16" i="6"/>
  <c r="I19" i="6" s="1"/>
  <c r="K13" i="7" l="1"/>
  <c r="K16" i="7" s="1"/>
  <c r="K19" i="7" s="1"/>
  <c r="I16" i="7"/>
  <c r="I19" i="7" s="1"/>
</calcChain>
</file>

<file path=xl/sharedStrings.xml><?xml version="1.0" encoding="utf-8"?>
<sst xmlns="http://schemas.openxmlformats.org/spreadsheetml/2006/main" count="2573" uniqueCount="75">
  <si>
    <t>Familia</t>
  </si>
  <si>
    <t>Precio</t>
  </si>
  <si>
    <t>Und</t>
  </si>
  <si>
    <t>Und / Kg / Lt</t>
  </si>
  <si>
    <t>Desperdicio</t>
  </si>
  <si>
    <t>Costo</t>
  </si>
  <si>
    <t>Piña</t>
  </si>
  <si>
    <t>Kg</t>
  </si>
  <si>
    <t>Cantidad</t>
  </si>
  <si>
    <t>Cant. Utilizable</t>
  </si>
  <si>
    <t>Frutas</t>
  </si>
  <si>
    <t>Und de Medida</t>
  </si>
  <si>
    <t>RESULTADOS</t>
  </si>
  <si>
    <t>INSTRUCCIONES</t>
  </si>
  <si>
    <t>NOMBRE</t>
  </si>
  <si>
    <t>PRECIO</t>
  </si>
  <si>
    <t>COSTO</t>
  </si>
  <si>
    <t>RENDIMIENTO</t>
  </si>
  <si>
    <t>CANTIDAD</t>
  </si>
  <si>
    <t>UND</t>
  </si>
  <si>
    <t>Cantidad obtenida</t>
  </si>
  <si>
    <t>COSTO TOTAL</t>
  </si>
  <si>
    <t>Breve descripción</t>
  </si>
  <si>
    <t xml:space="preserve">COSTO / </t>
  </si>
  <si>
    <t>Ticket</t>
  </si>
  <si>
    <t>Impuesto</t>
  </si>
  <si>
    <t>Precio bruto</t>
  </si>
  <si>
    <t>UTILIDAD BRUTA</t>
  </si>
  <si>
    <t>MARGEN BRUTO</t>
  </si>
  <si>
    <t>PLATO</t>
  </si>
  <si>
    <t>Nombre del plato</t>
  </si>
  <si>
    <t>DOMICILIOS</t>
  </si>
  <si>
    <t>MESA</t>
  </si>
  <si>
    <t>Sub Receta</t>
  </si>
  <si>
    <t>COMBOS</t>
  </si>
  <si>
    <t>Plato</t>
  </si>
  <si>
    <t>Nombre</t>
  </si>
  <si>
    <t>Nombre del combo</t>
  </si>
  <si>
    <t>Huevos</t>
  </si>
  <si>
    <t>Granos</t>
  </si>
  <si>
    <t>Azúcar refinada</t>
  </si>
  <si>
    <t>Harina de trigo</t>
  </si>
  <si>
    <t>Banano criollo</t>
  </si>
  <si>
    <t>Polvo para hornear</t>
  </si>
  <si>
    <t>Lacteos</t>
  </si>
  <si>
    <t>Mantequilla</t>
  </si>
  <si>
    <t>Und medida</t>
  </si>
  <si>
    <t>PLATOS</t>
  </si>
  <si>
    <t>SUB RECETAS</t>
  </si>
  <si>
    <t>INVENTARIO</t>
  </si>
  <si>
    <t xml:space="preserve"> </t>
  </si>
  <si>
    <t>SUB-RECETA</t>
  </si>
  <si>
    <t>Nombre de la SUB-RECETA</t>
  </si>
  <si>
    <t>Empaques</t>
  </si>
  <si>
    <t>Servilletas</t>
  </si>
  <si>
    <t>Harinas</t>
  </si>
  <si>
    <t>Bolsa domicilio</t>
  </si>
  <si>
    <t>Caja domicilio</t>
  </si>
  <si>
    <t>Calculadora de desperdicios:</t>
  </si>
  <si>
    <t>Peso total:</t>
  </si>
  <si>
    <t>Peso cantidad utilizable:</t>
  </si>
  <si>
    <t>Peso</t>
  </si>
  <si>
    <t>Porcentaje</t>
  </si>
  <si>
    <t>Helado de vainilla</t>
  </si>
  <si>
    <t>Torta de banano 8 porciones</t>
  </si>
  <si>
    <t xml:space="preserve">Torta de banano elaborada para nuestro postre "Torta de la casa con helado de vainilla". </t>
  </si>
  <si>
    <t>Mermelada de piña</t>
  </si>
  <si>
    <t xml:space="preserve">Para acompañar la "Torta de la casa con helado de vainilla". </t>
  </si>
  <si>
    <t>INSUMOS DOMICILIOS</t>
  </si>
  <si>
    <t>INSUMOS</t>
  </si>
  <si>
    <t>Ticket Dom.</t>
  </si>
  <si>
    <t>Comisión</t>
  </si>
  <si>
    <t>2 x 1 Torta de la casa</t>
  </si>
  <si>
    <t>Torta de la casa</t>
  </si>
  <si>
    <t>Nuestra torta de banano que viene acompañada de una bola de helado y nuestra mermelada de piña casera.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</si>
</sst>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_(* #,##0.000_);_(* \(#,##0.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92D050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i/>
      <sz val="8"/>
      <color theme="0" tint="-0.499984740745262"/>
      <name val="Calibri"/>
      <family val="2"/>
      <scheme val="minor"/>
    </font>
    <font>
      <sz val="8"/>
      <color rgb="FF333333"/>
      <name val="Calibri"/>
      <family val="2"/>
      <scheme val="minor"/>
    </font>
    <font>
      <b/>
      <sz val="14"/>
      <color rgb="FF92D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FFC000"/>
      <name val="Calibri"/>
      <family val="2"/>
      <scheme val="minor"/>
    </font>
    <font>
      <sz val="11"/>
      <color rgb="FFFFC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C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i/>
      <sz val="11"/>
      <color rgb="FFFFC000"/>
      <name val="Calibri"/>
      <family val="2"/>
      <scheme val="minor"/>
    </font>
    <font>
      <b/>
      <i/>
      <sz val="10"/>
      <color rgb="FFFFC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92D050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92D05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rgb="FFFF0000"/>
      </right>
      <top/>
      <bottom/>
      <diagonal/>
    </border>
    <border>
      <left/>
      <right/>
      <top/>
      <bottom style="medium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/>
      <bottom style="thin">
        <color rgb="FFFFC000"/>
      </bottom>
      <diagonal/>
    </border>
    <border>
      <left/>
      <right style="medium">
        <color rgb="FFFFC000"/>
      </right>
      <top/>
      <bottom style="thin">
        <color rgb="FFFFC000"/>
      </bottom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 style="thin">
        <color rgb="FFFFC000"/>
      </right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 style="medium">
        <color rgb="FF92D050"/>
      </left>
      <right/>
      <top/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0">
    <xf numFmtId="0" fontId="0" fillId="0" borderId="0" xfId="0"/>
    <xf numFmtId="0" fontId="9" fillId="4" borderId="62" xfId="0" applyFont="1" applyFill="1" applyBorder="1" applyProtection="1">
      <protection hidden="1"/>
    </xf>
    <xf numFmtId="0" fontId="6" fillId="4" borderId="65" xfId="0" applyFont="1" applyFill="1" applyBorder="1" applyAlignment="1" applyProtection="1">
      <alignment horizontal="left"/>
      <protection hidden="1"/>
    </xf>
    <xf numFmtId="0" fontId="0" fillId="4" borderId="0" xfId="0" applyFill="1" applyBorder="1" applyAlignment="1" applyProtection="1">
      <alignment horizontal="left"/>
      <protection hidden="1"/>
    </xf>
    <xf numFmtId="0" fontId="6" fillId="4" borderId="0" xfId="0" applyFont="1" applyFill="1" applyBorder="1" applyAlignment="1" applyProtection="1">
      <alignment horizontal="left"/>
      <protection hidden="1"/>
    </xf>
    <xf numFmtId="44" fontId="0" fillId="4" borderId="0" xfId="2" applyFont="1" applyFill="1" applyBorder="1" applyAlignment="1" applyProtection="1">
      <alignment horizontal="left"/>
      <protection hidden="1"/>
    </xf>
    <xf numFmtId="0" fontId="6" fillId="4" borderId="65" xfId="0" applyFont="1" applyFill="1" applyBorder="1" applyAlignment="1" applyProtection="1">
      <alignment horizontal="right"/>
      <protection hidden="1"/>
    </xf>
    <xf numFmtId="44" fontId="8" fillId="5" borderId="5" xfId="2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44" fontId="8" fillId="5" borderId="12" xfId="2" applyFont="1" applyFill="1" applyBorder="1" applyAlignment="1" applyProtection="1">
      <alignment horizontal="center" vertical="center" wrapText="1"/>
      <protection hidden="1"/>
    </xf>
    <xf numFmtId="0" fontId="8" fillId="5" borderId="12" xfId="0" applyFont="1" applyFill="1" applyBorder="1" applyAlignment="1" applyProtection="1">
      <alignment horizontal="center" vertical="center" wrapText="1"/>
      <protection hidden="1"/>
    </xf>
    <xf numFmtId="6" fontId="8" fillId="5" borderId="10" xfId="0" applyNumberFormat="1" applyFont="1" applyFill="1" applyBorder="1" applyAlignment="1" applyProtection="1">
      <alignment horizontal="center" vertical="center" wrapText="1"/>
      <protection hidden="1"/>
    </xf>
    <xf numFmtId="6" fontId="8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9" fontId="5" fillId="3" borderId="4" xfId="3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left"/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3" fillId="3" borderId="0" xfId="0" applyFont="1" applyFill="1" applyBorder="1" applyAlignment="1" applyProtection="1">
      <alignment horizontal="left"/>
      <protection locked="0"/>
    </xf>
    <xf numFmtId="0" fontId="0" fillId="3" borderId="0" xfId="0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0" fillId="3" borderId="28" xfId="0" applyFill="1" applyBorder="1" applyAlignment="1" applyProtection="1">
      <alignment horizontal="left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9" fontId="5" fillId="3" borderId="0" xfId="3" applyFont="1" applyFill="1" applyBorder="1" applyAlignment="1" applyProtection="1">
      <alignment horizontal="left"/>
      <protection locked="0"/>
    </xf>
    <xf numFmtId="0" fontId="5" fillId="3" borderId="0" xfId="3" applyNumberFormat="1" applyFont="1" applyFill="1" applyBorder="1" applyAlignment="1" applyProtection="1">
      <alignment horizontal="left"/>
      <protection locked="0"/>
    </xf>
    <xf numFmtId="0" fontId="5" fillId="3" borderId="0" xfId="3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 applyAlignment="1" applyProtection="1">
      <alignment horizontal="center"/>
      <protection locked="0"/>
    </xf>
    <xf numFmtId="0" fontId="0" fillId="4" borderId="63" xfId="0" applyFill="1" applyBorder="1" applyProtection="1">
      <protection locked="0"/>
    </xf>
    <xf numFmtId="0" fontId="0" fillId="4" borderId="64" xfId="0" applyFill="1" applyBorder="1" applyProtection="1">
      <protection locked="0"/>
    </xf>
    <xf numFmtId="6" fontId="8" fillId="4" borderId="1" xfId="0" applyNumberFormat="1" applyFont="1" applyFill="1" applyBorder="1" applyAlignment="1" applyProtection="1">
      <alignment horizontal="center" vertical="center" wrapText="1"/>
      <protection locked="0"/>
    </xf>
    <xf numFmtId="6" fontId="8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6" fillId="4" borderId="0" xfId="0" applyFont="1" applyFill="1" applyBorder="1" applyAlignment="1" applyProtection="1">
      <alignment horizontal="left"/>
      <protection locked="0"/>
    </xf>
    <xf numFmtId="0" fontId="6" fillId="4" borderId="66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 applyProtection="1">
      <alignment horizontal="left"/>
      <protection locked="0"/>
    </xf>
    <xf numFmtId="44" fontId="0" fillId="4" borderId="0" xfId="2" applyFont="1" applyFill="1" applyBorder="1" applyAlignment="1" applyProtection="1">
      <alignment horizontal="left"/>
      <protection locked="0"/>
    </xf>
    <xf numFmtId="6" fontId="0" fillId="4" borderId="66" xfId="2" applyNumberFormat="1" applyFont="1" applyFill="1" applyBorder="1" applyAlignment="1" applyProtection="1">
      <alignment horizontal="left"/>
      <protection locked="0"/>
    </xf>
    <xf numFmtId="44" fontId="0" fillId="4" borderId="2" xfId="2" applyFont="1" applyFill="1" applyBorder="1" applyAlignment="1" applyProtection="1">
      <alignment horizontal="left"/>
      <protection locked="0"/>
    </xf>
    <xf numFmtId="44" fontId="0" fillId="4" borderId="66" xfId="2" applyFont="1" applyFill="1" applyBorder="1" applyAlignment="1" applyProtection="1">
      <alignment horizontal="left"/>
      <protection locked="0"/>
    </xf>
    <xf numFmtId="44" fontId="0" fillId="4" borderId="65" xfId="2" applyFont="1" applyFill="1" applyBorder="1" applyAlignment="1" applyProtection="1">
      <alignment horizontal="left"/>
      <protection locked="0"/>
    </xf>
    <xf numFmtId="0" fontId="0" fillId="4" borderId="66" xfId="0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/>
      <protection locked="0"/>
    </xf>
    <xf numFmtId="164" fontId="0" fillId="4" borderId="0" xfId="2" applyNumberFormat="1" applyFont="1" applyFill="1" applyBorder="1" applyAlignment="1" applyProtection="1">
      <alignment horizontal="center"/>
      <protection locked="0"/>
    </xf>
    <xf numFmtId="164" fontId="0" fillId="4" borderId="66" xfId="2" applyNumberFormat="1" applyFont="1" applyFill="1" applyBorder="1" applyAlignment="1" applyProtection="1">
      <alignment horizontal="center"/>
      <protection locked="0"/>
    </xf>
    <xf numFmtId="44" fontId="0" fillId="4" borderId="67" xfId="2" applyFont="1" applyFill="1" applyBorder="1" applyAlignment="1" applyProtection="1">
      <alignment horizontal="left"/>
      <protection locked="0"/>
    </xf>
    <xf numFmtId="0" fontId="0" fillId="4" borderId="68" xfId="0" applyFill="1" applyBorder="1" applyAlignment="1" applyProtection="1">
      <alignment horizontal="left"/>
      <protection locked="0"/>
    </xf>
    <xf numFmtId="0" fontId="0" fillId="4" borderId="69" xfId="0" applyFill="1" applyBorder="1" applyAlignment="1" applyProtection="1">
      <alignment horizontal="left"/>
      <protection locked="0"/>
    </xf>
    <xf numFmtId="0" fontId="0" fillId="4" borderId="0" xfId="0" applyNumberFormat="1" applyFill="1" applyBorder="1" applyProtection="1">
      <protection locked="0"/>
    </xf>
    <xf numFmtId="0" fontId="7" fillId="4" borderId="1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25" xfId="0" applyFont="1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Protection="1">
      <protection locked="0"/>
    </xf>
    <xf numFmtId="0" fontId="0" fillId="4" borderId="27" xfId="0" applyFill="1" applyBorder="1" applyProtection="1">
      <protection locked="0"/>
    </xf>
    <xf numFmtId="164" fontId="22" fillId="4" borderId="0" xfId="2" applyNumberFormat="1" applyFont="1" applyFill="1" applyBorder="1" applyAlignment="1" applyProtection="1">
      <alignment horizontal="left"/>
      <protection hidden="1"/>
    </xf>
    <xf numFmtId="164" fontId="22" fillId="4" borderId="65" xfId="2" applyNumberFormat="1" applyFont="1" applyFill="1" applyBorder="1" applyAlignment="1" applyProtection="1">
      <alignment horizontal="left"/>
      <protection hidden="1"/>
    </xf>
    <xf numFmtId="165" fontId="22" fillId="4" borderId="65" xfId="0" applyNumberFormat="1" applyFont="1" applyFill="1" applyBorder="1" applyAlignment="1" applyProtection="1">
      <alignment horizontal="center"/>
      <protection hidden="1"/>
    </xf>
    <xf numFmtId="164" fontId="8" fillId="5" borderId="5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164" fontId="8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8" fillId="5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6" fontId="8" fillId="5" borderId="15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9" xfId="0" applyFont="1" applyFill="1" applyBorder="1" applyAlignment="1" applyProtection="1">
      <alignment horizontal="center"/>
      <protection hidden="1"/>
    </xf>
    <xf numFmtId="0" fontId="7" fillId="5" borderId="20" xfId="0" applyFont="1" applyFill="1" applyBorder="1" applyAlignment="1" applyProtection="1">
      <alignment horizontal="center"/>
      <protection hidden="1"/>
    </xf>
    <xf numFmtId="0" fontId="7" fillId="5" borderId="21" xfId="0" applyFont="1" applyFill="1" applyBorder="1" applyAlignment="1" applyProtection="1">
      <alignment horizontal="center"/>
      <protection hidden="1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7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8" fillId="2" borderId="0" xfId="0" applyFont="1" applyFill="1" applyBorder="1" applyAlignment="1" applyProtection="1">
      <alignment horizontal="left" vertical="top" wrapText="1"/>
      <protection locked="0"/>
    </xf>
    <xf numFmtId="0" fontId="8" fillId="2" borderId="15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0" fontId="7" fillId="5" borderId="19" xfId="0" applyFont="1" applyFill="1" applyBorder="1" applyAlignment="1" applyProtection="1">
      <alignment horizontal="left"/>
      <protection hidden="1"/>
    </xf>
    <xf numFmtId="0" fontId="7" fillId="5" borderId="20" xfId="0" applyFont="1" applyFill="1" applyBorder="1" applyAlignment="1" applyProtection="1">
      <alignment horizontal="left"/>
      <protection hidden="1"/>
    </xf>
    <xf numFmtId="0" fontId="7" fillId="5" borderId="21" xfId="0" applyFont="1" applyFill="1" applyBorder="1" applyAlignment="1" applyProtection="1">
      <alignment horizontal="left"/>
      <protection hidden="1"/>
    </xf>
    <xf numFmtId="0" fontId="19" fillId="3" borderId="23" xfId="0" applyFont="1" applyFill="1" applyBorder="1" applyProtection="1">
      <protection hidden="1"/>
    </xf>
    <xf numFmtId="0" fontId="5" fillId="3" borderId="22" xfId="0" applyFont="1" applyFill="1" applyBorder="1" applyProtection="1">
      <protection locked="0"/>
    </xf>
    <xf numFmtId="0" fontId="5" fillId="3" borderId="23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3" fillId="3" borderId="0" xfId="0" applyFont="1" applyFill="1" applyBorder="1" applyAlignment="1" applyProtection="1">
      <alignment horizontal="left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6" xfId="0" applyFont="1" applyFill="1" applyBorder="1" applyAlignment="1" applyProtection="1">
      <alignment horizontal="center" vertical="center" wrapText="1"/>
      <protection locked="0"/>
    </xf>
    <xf numFmtId="0" fontId="8" fillId="2" borderId="17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164" fontId="8" fillId="5" borderId="15" xfId="2" applyNumberFormat="1" applyFont="1" applyFill="1" applyBorder="1" applyAlignment="1" applyProtection="1">
      <alignment horizontal="center" vertical="center" wrapText="1"/>
      <protection hidden="1"/>
    </xf>
    <xf numFmtId="164" fontId="8" fillId="5" borderId="10" xfId="2" applyNumberFormat="1" applyFont="1" applyFill="1" applyBorder="1" applyAlignment="1" applyProtection="1">
      <alignment horizontal="center" vertical="center" wrapText="1"/>
      <protection hidden="1"/>
    </xf>
    <xf numFmtId="164" fontId="8" fillId="5" borderId="13" xfId="2" applyNumberFormat="1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Protection="1">
      <protection locked="0"/>
    </xf>
    <xf numFmtId="0" fontId="4" fillId="3" borderId="4" xfId="0" applyFont="1" applyFill="1" applyBorder="1" applyAlignment="1" applyProtection="1">
      <alignment vertical="top"/>
      <protection locked="0"/>
    </xf>
    <xf numFmtId="0" fontId="17" fillId="2" borderId="0" xfId="0" applyFont="1" applyFill="1" applyProtection="1">
      <protection locked="0"/>
    </xf>
    <xf numFmtId="0" fontId="17" fillId="3" borderId="22" xfId="0" applyFont="1" applyFill="1" applyBorder="1" applyProtection="1">
      <protection locked="0"/>
    </xf>
    <xf numFmtId="0" fontId="17" fillId="3" borderId="23" xfId="0" applyFont="1" applyFill="1" applyBorder="1" applyProtection="1">
      <protection locked="0"/>
    </xf>
    <xf numFmtId="0" fontId="17" fillId="3" borderId="24" xfId="0" applyFont="1" applyFill="1" applyBorder="1" applyProtection="1">
      <protection locked="0"/>
    </xf>
    <xf numFmtId="0" fontId="17" fillId="0" borderId="0" xfId="0" applyFont="1" applyProtection="1">
      <protection locked="0"/>
    </xf>
    <xf numFmtId="0" fontId="4" fillId="3" borderId="30" xfId="0" applyFont="1" applyFill="1" applyBorder="1" applyProtection="1">
      <protection locked="0"/>
    </xf>
    <xf numFmtId="0" fontId="0" fillId="3" borderId="30" xfId="0" applyFill="1" applyBorder="1" applyProtection="1">
      <protection locked="0"/>
    </xf>
    <xf numFmtId="164" fontId="10" fillId="3" borderId="30" xfId="2" applyNumberFormat="1" applyFont="1" applyFill="1" applyBorder="1" applyAlignment="1" applyProtection="1">
      <alignment horizontal="left"/>
      <protection locked="0"/>
    </xf>
    <xf numFmtId="9" fontId="10" fillId="3" borderId="0" xfId="3" applyFon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9" fontId="10" fillId="3" borderId="30" xfId="3" applyFont="1" applyFill="1" applyBorder="1" applyAlignment="1" applyProtection="1">
      <alignment horizontal="center"/>
      <protection locked="0"/>
    </xf>
    <xf numFmtId="0" fontId="0" fillId="4" borderId="53" xfId="0" applyFill="1" applyBorder="1" applyProtection="1">
      <protection locked="0"/>
    </xf>
    <xf numFmtId="0" fontId="0" fillId="4" borderId="54" xfId="0" applyFill="1" applyBorder="1" applyProtection="1">
      <protection locked="0"/>
    </xf>
    <xf numFmtId="0" fontId="2" fillId="4" borderId="30" xfId="0" applyFont="1" applyFill="1" applyBorder="1" applyAlignment="1" applyProtection="1">
      <alignment horizontal="center"/>
      <protection locked="0"/>
    </xf>
    <xf numFmtId="0" fontId="0" fillId="4" borderId="56" xfId="0" applyFill="1" applyBorder="1" applyAlignment="1" applyProtection="1">
      <alignment horizontal="left"/>
      <protection locked="0"/>
    </xf>
    <xf numFmtId="0" fontId="6" fillId="4" borderId="57" xfId="0" applyFont="1" applyFill="1" applyBorder="1" applyAlignment="1" applyProtection="1">
      <alignment horizontal="left"/>
      <protection locked="0"/>
    </xf>
    <xf numFmtId="6" fontId="0" fillId="4" borderId="33" xfId="2" applyNumberFormat="1" applyFont="1" applyFill="1" applyBorder="1" applyAlignment="1" applyProtection="1">
      <alignment horizontal="left"/>
      <protection locked="0"/>
    </xf>
    <xf numFmtId="6" fontId="0" fillId="4" borderId="35" xfId="2" applyNumberFormat="1" applyFont="1" applyFill="1" applyBorder="1" applyAlignment="1" applyProtection="1">
      <alignment horizontal="left"/>
      <protection locked="0"/>
    </xf>
    <xf numFmtId="0" fontId="6" fillId="4" borderId="35" xfId="0" applyFont="1" applyFill="1" applyBorder="1" applyAlignment="1" applyProtection="1">
      <alignment horizontal="left"/>
      <protection locked="0"/>
    </xf>
    <xf numFmtId="164" fontId="0" fillId="4" borderId="35" xfId="2" applyNumberFormat="1" applyFont="1" applyFill="1" applyBorder="1" applyAlignment="1" applyProtection="1">
      <alignment horizontal="center"/>
      <protection locked="0"/>
    </xf>
    <xf numFmtId="44" fontId="0" fillId="4" borderId="57" xfId="2" applyFont="1" applyFill="1" applyBorder="1" applyAlignment="1" applyProtection="1">
      <alignment horizontal="left"/>
      <protection locked="0"/>
    </xf>
    <xf numFmtId="44" fontId="0" fillId="4" borderId="32" xfId="2" applyFont="1" applyFill="1" applyBorder="1" applyAlignment="1" applyProtection="1">
      <alignment horizontal="left"/>
      <protection locked="0"/>
    </xf>
    <xf numFmtId="44" fontId="0" fillId="4" borderId="35" xfId="2" applyFont="1" applyFill="1" applyBorder="1" applyAlignment="1" applyProtection="1">
      <alignment horizontal="left"/>
      <protection locked="0"/>
    </xf>
    <xf numFmtId="0" fontId="0" fillId="4" borderId="59" xfId="0" applyFill="1" applyBorder="1" applyAlignment="1" applyProtection="1">
      <alignment horizontal="left"/>
      <protection locked="0"/>
    </xf>
    <xf numFmtId="44" fontId="0" fillId="4" borderId="61" xfId="2" applyFont="1" applyFill="1" applyBorder="1" applyAlignment="1" applyProtection="1">
      <alignment horizontal="left"/>
      <protection locked="0"/>
    </xf>
    <xf numFmtId="44" fontId="8" fillId="5" borderId="0" xfId="2" applyFont="1" applyFill="1" applyBorder="1" applyAlignment="1" applyProtection="1">
      <alignment horizontal="center" vertical="center" wrapText="1"/>
      <protection hidden="1"/>
    </xf>
    <xf numFmtId="0" fontId="15" fillId="4" borderId="52" xfId="0" applyFont="1" applyFill="1" applyBorder="1" applyProtection="1">
      <protection hidden="1"/>
    </xf>
    <xf numFmtId="44" fontId="13" fillId="4" borderId="55" xfId="2" applyFont="1" applyFill="1" applyBorder="1" applyAlignment="1" applyProtection="1">
      <alignment horizontal="left"/>
      <protection hidden="1"/>
    </xf>
    <xf numFmtId="0" fontId="14" fillId="4" borderId="29" xfId="0" applyFont="1" applyFill="1" applyBorder="1" applyAlignment="1" applyProtection="1">
      <alignment horizontal="left"/>
      <protection hidden="1"/>
    </xf>
    <xf numFmtId="0" fontId="6" fillId="4" borderId="57" xfId="0" applyFont="1" applyFill="1" applyBorder="1" applyAlignment="1" applyProtection="1">
      <alignment horizontal="left"/>
      <protection hidden="1"/>
    </xf>
    <xf numFmtId="0" fontId="6" fillId="4" borderId="32" xfId="0" applyFont="1" applyFill="1" applyBorder="1" applyAlignment="1" applyProtection="1">
      <alignment horizontal="left"/>
      <protection hidden="1"/>
    </xf>
    <xf numFmtId="164" fontId="22" fillId="4" borderId="57" xfId="2" applyNumberFormat="1" applyFont="1" applyFill="1" applyBorder="1" applyAlignment="1" applyProtection="1">
      <alignment horizontal="left"/>
      <protection hidden="1"/>
    </xf>
    <xf numFmtId="164" fontId="22" fillId="4" borderId="32" xfId="2" applyNumberFormat="1" applyFont="1" applyFill="1" applyBorder="1" applyAlignment="1" applyProtection="1">
      <protection hidden="1"/>
    </xf>
    <xf numFmtId="164" fontId="22" fillId="4" borderId="32" xfId="2" applyNumberFormat="1" applyFont="1" applyFill="1" applyBorder="1" applyAlignment="1" applyProtection="1">
      <alignment horizontal="left"/>
      <protection hidden="1"/>
    </xf>
    <xf numFmtId="9" fontId="22" fillId="4" borderId="58" xfId="3" applyFont="1" applyFill="1" applyBorder="1" applyAlignment="1" applyProtection="1">
      <alignment horizontal="center"/>
      <protection hidden="1"/>
    </xf>
    <xf numFmtId="9" fontId="22" fillId="4" borderId="60" xfId="3" applyFont="1" applyFill="1" applyBorder="1" applyAlignment="1" applyProtection="1">
      <alignment horizontal="center"/>
      <protection hidden="1"/>
    </xf>
    <xf numFmtId="0" fontId="25" fillId="3" borderId="23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horizontal="center"/>
      <protection hidden="1"/>
    </xf>
    <xf numFmtId="0" fontId="23" fillId="0" borderId="0" xfId="0" applyFont="1" applyProtection="1">
      <protection locked="0"/>
    </xf>
    <xf numFmtId="0" fontId="0" fillId="7" borderId="0" xfId="0" applyFill="1" applyProtection="1">
      <protection locked="0"/>
    </xf>
    <xf numFmtId="9" fontId="2" fillId="0" borderId="3" xfId="3" applyFont="1" applyBorder="1" applyAlignment="1" applyProtection="1">
      <alignment horizontal="center"/>
      <protection locked="0"/>
    </xf>
    <xf numFmtId="0" fontId="2" fillId="7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164" fontId="0" fillId="0" borderId="0" xfId="2" applyNumberFormat="1" applyFont="1" applyBorder="1" applyAlignment="1" applyProtection="1">
      <alignment horizontal="center"/>
      <protection locked="0"/>
    </xf>
    <xf numFmtId="166" fontId="0" fillId="0" borderId="0" xfId="1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9" fontId="0" fillId="0" borderId="3" xfId="3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164" fontId="0" fillId="0" borderId="1" xfId="2" applyNumberFormat="1" applyFont="1" applyBorder="1" applyAlignment="1" applyProtection="1">
      <alignment horizontal="center"/>
      <protection locked="0"/>
    </xf>
    <xf numFmtId="0" fontId="0" fillId="7" borderId="0" xfId="0" applyFill="1" applyBorder="1" applyProtection="1">
      <protection locked="0"/>
    </xf>
    <xf numFmtId="0" fontId="0" fillId="7" borderId="0" xfId="0" applyFill="1" applyBorder="1" applyAlignment="1" applyProtection="1">
      <alignment horizontal="center"/>
      <protection locked="0"/>
    </xf>
    <xf numFmtId="164" fontId="0" fillId="7" borderId="0" xfId="2" applyNumberFormat="1" applyFont="1" applyFill="1" applyBorder="1" applyAlignment="1" applyProtection="1">
      <alignment horizontal="center"/>
      <protection locked="0"/>
    </xf>
    <xf numFmtId="9" fontId="0" fillId="7" borderId="0" xfId="3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1" fillId="9" borderId="70" xfId="0" applyFont="1" applyFill="1" applyBorder="1" applyAlignment="1" applyProtection="1">
      <alignment horizontal="left"/>
      <protection hidden="1"/>
    </xf>
    <xf numFmtId="0" fontId="0" fillId="9" borderId="71" xfId="0" applyFill="1" applyBorder="1" applyAlignment="1" applyProtection="1">
      <alignment horizontal="center"/>
      <protection hidden="1"/>
    </xf>
    <xf numFmtId="164" fontId="20" fillId="9" borderId="71" xfId="2" applyNumberFormat="1" applyFont="1" applyFill="1" applyBorder="1" applyAlignment="1" applyProtection="1">
      <alignment horizontal="center"/>
      <protection hidden="1"/>
    </xf>
    <xf numFmtId="0" fontId="20" fillId="9" borderId="71" xfId="0" applyFont="1" applyFill="1" applyBorder="1" applyAlignment="1" applyProtection="1">
      <alignment horizontal="center"/>
      <protection hidden="1"/>
    </xf>
    <xf numFmtId="9" fontId="20" fillId="9" borderId="71" xfId="3" applyFont="1" applyFill="1" applyBorder="1" applyAlignment="1" applyProtection="1">
      <alignment horizontal="center"/>
      <protection hidden="1"/>
    </xf>
    <xf numFmtId="0" fontId="20" fillId="9" borderId="72" xfId="0" applyFont="1" applyFill="1" applyBorder="1" applyAlignment="1" applyProtection="1">
      <alignment horizontal="center"/>
      <protection hidden="1"/>
    </xf>
    <xf numFmtId="0" fontId="2" fillId="0" borderId="0" xfId="0" applyNumberFormat="1" applyFont="1" applyBorder="1" applyAlignment="1" applyProtection="1">
      <alignment horizontal="center"/>
      <protection hidden="1"/>
    </xf>
    <xf numFmtId="164" fontId="18" fillId="6" borderId="71" xfId="0" applyNumberFormat="1" applyFont="1" applyFill="1" applyBorder="1" applyAlignment="1" applyProtection="1">
      <alignment horizontal="center"/>
      <protection hidden="1"/>
    </xf>
    <xf numFmtId="0" fontId="18" fillId="6" borderId="72" xfId="0" applyNumberFormat="1" applyFont="1" applyFill="1" applyBorder="1" applyAlignment="1" applyProtection="1">
      <alignment horizontal="center"/>
      <protection hidden="1"/>
    </xf>
    <xf numFmtId="0" fontId="0" fillId="0" borderId="2" xfId="0" applyNumberFormat="1" applyFont="1" applyBorder="1" applyAlignment="1" applyProtection="1">
      <alignment horizontal="center"/>
      <protection hidden="1"/>
    </xf>
    <xf numFmtId="164" fontId="19" fillId="6" borderId="71" xfId="0" applyNumberFormat="1" applyFont="1" applyFill="1" applyBorder="1" applyAlignment="1" applyProtection="1">
      <alignment horizontal="left"/>
      <protection hidden="1"/>
    </xf>
    <xf numFmtId="0" fontId="19" fillId="6" borderId="72" xfId="0" applyNumberFormat="1" applyFont="1" applyFill="1" applyBorder="1" applyAlignment="1" applyProtection="1">
      <alignment horizontal="left"/>
      <protection hidden="1"/>
    </xf>
    <xf numFmtId="164" fontId="0" fillId="8" borderId="1" xfId="2" applyNumberFormat="1" applyFont="1" applyFill="1" applyBorder="1" applyProtection="1">
      <protection hidden="1"/>
    </xf>
    <xf numFmtId="0" fontId="0" fillId="8" borderId="0" xfId="0" applyNumberFormat="1" applyFont="1" applyFill="1" applyBorder="1" applyAlignment="1" applyProtection="1">
      <alignment horizontal="center"/>
      <protection hidden="1"/>
    </xf>
    <xf numFmtId="164" fontId="0" fillId="0" borderId="1" xfId="2" applyNumberFormat="1" applyFont="1" applyFill="1" applyBorder="1" applyProtection="1">
      <protection hidden="1"/>
    </xf>
    <xf numFmtId="0" fontId="0" fillId="0" borderId="0" xfId="0" applyNumberFormat="1" applyFont="1" applyFill="1" applyBorder="1" applyAlignment="1" applyProtection="1">
      <alignment horizontal="center"/>
      <protection hidden="1"/>
    </xf>
    <xf numFmtId="0" fontId="18" fillId="6" borderId="71" xfId="0" applyFont="1" applyFill="1" applyBorder="1" applyAlignment="1" applyProtection="1">
      <alignment horizontal="left"/>
      <protection hidden="1"/>
    </xf>
    <xf numFmtId="0" fontId="0" fillId="0" borderId="34" xfId="0" applyFont="1" applyBorder="1" applyAlignment="1" applyProtection="1">
      <alignment horizontal="left"/>
      <protection hidden="1"/>
    </xf>
    <xf numFmtId="164" fontId="1" fillId="0" borderId="0" xfId="2" applyNumberFormat="1" applyFont="1" applyFill="1" applyBorder="1" applyAlignment="1" applyProtection="1">
      <alignment horizontal="center"/>
      <protection hidden="1"/>
    </xf>
    <xf numFmtId="9" fontId="1" fillId="0" borderId="3" xfId="3" applyFont="1" applyFill="1" applyBorder="1" applyAlignment="1" applyProtection="1">
      <alignment horizontal="center"/>
      <protection hidden="1"/>
    </xf>
    <xf numFmtId="0" fontId="19" fillId="6" borderId="70" xfId="0" applyFont="1" applyFill="1" applyBorder="1" applyAlignment="1" applyProtection="1">
      <alignment horizontal="left"/>
      <protection hidden="1"/>
    </xf>
    <xf numFmtId="0" fontId="19" fillId="6" borderId="71" xfId="0" applyFont="1" applyFill="1" applyBorder="1" applyAlignment="1" applyProtection="1">
      <alignment horizontal="left"/>
      <protection hidden="1"/>
    </xf>
    <xf numFmtId="164" fontId="19" fillId="6" borderId="71" xfId="2" applyNumberFormat="1" applyFont="1" applyFill="1" applyBorder="1" applyAlignment="1" applyProtection="1">
      <alignment horizontal="left"/>
      <protection hidden="1"/>
    </xf>
    <xf numFmtId="9" fontId="19" fillId="6" borderId="71" xfId="3" applyFont="1" applyFill="1" applyBorder="1" applyAlignment="1" applyProtection="1">
      <alignment horizontal="left"/>
      <protection hidden="1"/>
    </xf>
    <xf numFmtId="0" fontId="0" fillId="8" borderId="2" xfId="0" applyFill="1" applyBorder="1" applyAlignment="1" applyProtection="1">
      <alignment horizontal="left"/>
      <protection hidden="1"/>
    </xf>
    <xf numFmtId="43" fontId="0" fillId="8" borderId="0" xfId="1" applyFont="1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/>
      <protection hidden="1"/>
    </xf>
    <xf numFmtId="9" fontId="2" fillId="8" borderId="3" xfId="3" applyFont="1" applyFill="1" applyBorder="1" applyAlignment="1" applyProtection="1">
      <alignment horizontal="center"/>
      <protection hidden="1"/>
    </xf>
    <xf numFmtId="0" fontId="0" fillId="0" borderId="2" xfId="0" applyNumberFormat="1" applyFill="1" applyBorder="1" applyAlignment="1" applyProtection="1">
      <alignment horizontal="left"/>
      <protection hidden="1"/>
    </xf>
    <xf numFmtId="43" fontId="0" fillId="0" borderId="0" xfId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9" fontId="2" fillId="0" borderId="3" xfId="3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/>
      <protection hidden="1"/>
    </xf>
    <xf numFmtId="164" fontId="0" fillId="8" borderId="1" xfId="2" applyNumberFormat="1" applyFont="1" applyFill="1" applyBorder="1" applyAlignment="1" applyProtection="1">
      <alignment horizontal="center"/>
      <protection hidden="1"/>
    </xf>
    <xf numFmtId="43" fontId="0" fillId="8" borderId="0" xfId="1" applyNumberFormat="1" applyFont="1" applyFill="1" applyBorder="1" applyAlignment="1" applyProtection="1">
      <alignment horizontal="center"/>
      <protection hidden="1"/>
    </xf>
    <xf numFmtId="164" fontId="0" fillId="0" borderId="1" xfId="2" applyNumberFormat="1" applyFont="1" applyFill="1" applyBorder="1" applyAlignment="1" applyProtection="1">
      <alignment horizontal="center"/>
      <protection hidden="1"/>
    </xf>
    <xf numFmtId="43" fontId="0" fillId="0" borderId="0" xfId="1" applyNumberFormat="1" applyFont="1" applyFill="1" applyBorder="1" applyAlignment="1" applyProtection="1">
      <alignment horizontal="center"/>
      <protection hidden="1"/>
    </xf>
    <xf numFmtId="0" fontId="4" fillId="3" borderId="37" xfId="0" applyFont="1" applyFill="1" applyBorder="1" applyAlignment="1" applyProtection="1">
      <alignment horizontal="left"/>
      <protection locked="0"/>
    </xf>
    <xf numFmtId="0" fontId="4" fillId="3" borderId="37" xfId="0" applyFont="1" applyFill="1" applyBorder="1" applyProtection="1">
      <protection locked="0"/>
    </xf>
    <xf numFmtId="0" fontId="0" fillId="3" borderId="37" xfId="0" applyFill="1" applyBorder="1" applyProtection="1">
      <protection locked="0"/>
    </xf>
    <xf numFmtId="164" fontId="24" fillId="3" borderId="37" xfId="2" applyNumberFormat="1" applyFont="1" applyFill="1" applyBorder="1" applyAlignment="1" applyProtection="1">
      <alignment horizontal="left"/>
      <protection locked="0"/>
    </xf>
    <xf numFmtId="9" fontId="24" fillId="3" borderId="37" xfId="3" applyFon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4" borderId="43" xfId="0" applyFill="1" applyBorder="1" applyProtection="1">
      <protection locked="0"/>
    </xf>
    <xf numFmtId="0" fontId="0" fillId="4" borderId="44" xfId="0" applyFill="1" applyBorder="1" applyProtection="1">
      <protection locked="0"/>
    </xf>
    <xf numFmtId="0" fontId="12" fillId="4" borderId="39" xfId="0" applyFont="1" applyFill="1" applyBorder="1" applyAlignment="1" applyProtection="1">
      <alignment horizontal="center"/>
      <protection locked="0"/>
    </xf>
    <xf numFmtId="0" fontId="12" fillId="4" borderId="46" xfId="0" applyFont="1" applyFill="1" applyBorder="1" applyAlignment="1" applyProtection="1">
      <alignment horizontal="left"/>
      <protection locked="0"/>
    </xf>
    <xf numFmtId="0" fontId="6" fillId="4" borderId="47" xfId="0" applyFont="1" applyFill="1" applyBorder="1" applyAlignment="1" applyProtection="1">
      <alignment horizontal="left"/>
      <protection locked="0"/>
    </xf>
    <xf numFmtId="6" fontId="0" fillId="4" borderId="40" xfId="2" applyNumberFormat="1" applyFont="1" applyFill="1" applyBorder="1" applyAlignment="1" applyProtection="1">
      <alignment horizontal="left"/>
      <protection locked="0"/>
    </xf>
    <xf numFmtId="6" fontId="0" fillId="4" borderId="48" xfId="2" applyNumberFormat="1" applyFont="1" applyFill="1" applyBorder="1" applyAlignment="1" applyProtection="1">
      <alignment horizontal="left"/>
      <protection locked="0"/>
    </xf>
    <xf numFmtId="44" fontId="0" fillId="4" borderId="47" xfId="2" applyFont="1" applyFill="1" applyBorder="1" applyAlignment="1" applyProtection="1">
      <alignment horizontal="left"/>
      <protection locked="0"/>
    </xf>
    <xf numFmtId="0" fontId="6" fillId="4" borderId="48" xfId="0" applyFont="1" applyFill="1" applyBorder="1" applyAlignment="1" applyProtection="1">
      <alignment horizontal="left"/>
      <protection locked="0"/>
    </xf>
    <xf numFmtId="164" fontId="0" fillId="4" borderId="48" xfId="2" applyNumberFormat="1" applyFont="1" applyFill="1" applyBorder="1" applyAlignment="1" applyProtection="1">
      <alignment horizontal="center"/>
      <protection locked="0"/>
    </xf>
    <xf numFmtId="44" fontId="0" fillId="4" borderId="40" xfId="2" applyFont="1" applyFill="1" applyBorder="1" applyAlignment="1" applyProtection="1">
      <alignment horizontal="left"/>
      <protection locked="0"/>
    </xf>
    <xf numFmtId="44" fontId="0" fillId="4" borderId="48" xfId="2" applyFont="1" applyFill="1" applyBorder="1" applyAlignment="1" applyProtection="1">
      <alignment horizontal="left"/>
      <protection locked="0"/>
    </xf>
    <xf numFmtId="44" fontId="0" fillId="4" borderId="51" xfId="2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 applyProtection="1">
      <alignment vertical="center" wrapText="1"/>
      <protection locked="0"/>
    </xf>
    <xf numFmtId="0" fontId="8" fillId="2" borderId="7" xfId="0" applyFont="1" applyFill="1" applyBorder="1" applyAlignment="1" applyProtection="1">
      <alignment vertical="center" wrapText="1"/>
      <protection locked="0"/>
    </xf>
    <xf numFmtId="0" fontId="8" fillId="2" borderId="8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8" fillId="2" borderId="15" xfId="0" applyFont="1" applyFill="1" applyBorder="1" applyAlignment="1" applyProtection="1">
      <alignment vertical="center" wrapText="1"/>
      <protection locked="0"/>
    </xf>
    <xf numFmtId="0" fontId="8" fillId="2" borderId="16" xfId="0" applyFont="1" applyFill="1" applyBorder="1" applyAlignment="1" applyProtection="1">
      <alignment vertical="center" wrapText="1"/>
      <protection locked="0"/>
    </xf>
    <xf numFmtId="0" fontId="8" fillId="2" borderId="17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 applyProtection="1">
      <alignment vertical="center" wrapText="1"/>
      <protection locked="0"/>
    </xf>
    <xf numFmtId="0" fontId="11" fillId="4" borderId="42" xfId="0" applyFont="1" applyFill="1" applyBorder="1" applyProtection="1">
      <protection hidden="1"/>
    </xf>
    <xf numFmtId="44" fontId="27" fillId="4" borderId="45" xfId="2" applyFont="1" applyFill="1" applyBorder="1" applyAlignment="1" applyProtection="1">
      <alignment horizontal="left"/>
      <protection hidden="1"/>
    </xf>
    <xf numFmtId="0" fontId="28" fillId="4" borderId="41" xfId="0" applyFont="1" applyFill="1" applyBorder="1" applyAlignment="1" applyProtection="1">
      <alignment horizontal="left"/>
      <protection hidden="1"/>
    </xf>
    <xf numFmtId="0" fontId="6" fillId="4" borderId="47" xfId="0" applyFont="1" applyFill="1" applyBorder="1" applyAlignment="1" applyProtection="1">
      <alignment horizontal="left"/>
      <protection hidden="1"/>
    </xf>
    <xf numFmtId="164" fontId="22" fillId="4" borderId="0" xfId="2" applyNumberFormat="1" applyFont="1" applyFill="1" applyBorder="1" applyAlignment="1" applyProtection="1">
      <protection hidden="1"/>
    </xf>
    <xf numFmtId="164" fontId="22" fillId="4" borderId="47" xfId="2" applyNumberFormat="1" applyFont="1" applyFill="1" applyBorder="1" applyAlignment="1" applyProtection="1">
      <alignment horizontal="left"/>
      <protection hidden="1"/>
    </xf>
    <xf numFmtId="9" fontId="22" fillId="4" borderId="49" xfId="3" applyFont="1" applyFill="1" applyBorder="1" applyAlignment="1" applyProtection="1">
      <alignment horizontal="center"/>
      <protection hidden="1"/>
    </xf>
    <xf numFmtId="9" fontId="22" fillId="4" borderId="36" xfId="3" applyFont="1" applyFill="1" applyBorder="1" applyAlignment="1" applyProtection="1">
      <alignment horizontal="center"/>
      <protection hidden="1"/>
    </xf>
    <xf numFmtId="0" fontId="26" fillId="3" borderId="23" xfId="0" applyFont="1" applyFill="1" applyBorder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8" fillId="6" borderId="70" xfId="0" applyFont="1" applyFill="1" applyBorder="1" applyAlignment="1" applyProtection="1">
      <alignment horizontal="left"/>
      <protection hidden="1"/>
    </xf>
    <xf numFmtId="0" fontId="0" fillId="0" borderId="1" xfId="0" applyFont="1" applyBorder="1" applyAlignment="1" applyProtection="1">
      <alignment horizontal="left"/>
      <protection hidden="1"/>
    </xf>
    <xf numFmtId="0" fontId="0" fillId="8" borderId="0" xfId="0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0" fillId="7" borderId="0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2" fillId="0" borderId="0" xfId="0" applyNumberFormat="1" applyFont="1" applyBorder="1" applyAlignment="1" applyProtection="1">
      <alignment horizontal="center"/>
      <protection hidden="1"/>
    </xf>
    <xf numFmtId="0" fontId="2" fillId="4" borderId="74" xfId="0" applyFont="1" applyFill="1" applyBorder="1" applyProtection="1">
      <protection locked="0"/>
    </xf>
    <xf numFmtId="0" fontId="2" fillId="4" borderId="73" xfId="0" applyFont="1" applyFill="1" applyBorder="1" applyProtection="1">
      <protection locked="0"/>
    </xf>
    <xf numFmtId="9" fontId="2" fillId="4" borderId="73" xfId="3" applyFont="1" applyFill="1" applyBorder="1" applyProtection="1">
      <protection hidden="1"/>
    </xf>
    <xf numFmtId="9" fontId="2" fillId="4" borderId="74" xfId="3" applyFont="1" applyFill="1" applyBorder="1" applyProtection="1">
      <protection hidden="1"/>
    </xf>
    <xf numFmtId="0" fontId="2" fillId="7" borderId="0" xfId="0" applyFont="1" applyFill="1" applyProtection="1">
      <protection hidden="1"/>
    </xf>
    <xf numFmtId="0" fontId="2" fillId="7" borderId="0" xfId="0" applyFont="1" applyFill="1" applyAlignment="1" applyProtection="1">
      <alignment horizontal="left"/>
      <protection hidden="1"/>
    </xf>
    <xf numFmtId="0" fontId="2" fillId="0" borderId="70" xfId="0" applyFont="1" applyBorder="1" applyAlignment="1" applyProtection="1">
      <alignment horizontal="left"/>
      <protection hidden="1"/>
    </xf>
    <xf numFmtId="0" fontId="2" fillId="0" borderId="72" xfId="0" applyFont="1" applyBorder="1" applyAlignment="1" applyProtection="1">
      <alignment horizontal="center"/>
      <protection hidden="1"/>
    </xf>
    <xf numFmtId="164" fontId="2" fillId="0" borderId="71" xfId="2" applyNumberFormat="1" applyFont="1" applyBorder="1" applyAlignment="1" applyProtection="1">
      <alignment horizontal="center"/>
      <protection hidden="1"/>
    </xf>
    <xf numFmtId="9" fontId="2" fillId="0" borderId="75" xfId="3" applyFont="1" applyBorder="1" applyAlignment="1" applyProtection="1">
      <alignment horizontal="center"/>
      <protection hidden="1"/>
    </xf>
    <xf numFmtId="0" fontId="2" fillId="0" borderId="70" xfId="0" applyFont="1" applyBorder="1" applyAlignment="1" applyProtection="1">
      <alignment horizontal="center"/>
      <protection hidden="1"/>
    </xf>
    <xf numFmtId="164" fontId="0" fillId="0" borderId="0" xfId="0" applyNumberFormat="1" applyFont="1" applyBorder="1" applyAlignment="1" applyProtection="1">
      <alignment horizontal="center"/>
      <protection hidden="1"/>
    </xf>
    <xf numFmtId="9" fontId="0" fillId="0" borderId="76" xfId="3" applyFont="1" applyFill="1" applyBorder="1" applyAlignment="1" applyProtection="1">
      <alignment horizontal="center"/>
      <protection locked="0"/>
    </xf>
    <xf numFmtId="9" fontId="1" fillId="0" borderId="77" xfId="3" applyFont="1" applyFill="1" applyBorder="1" applyAlignment="1" applyProtection="1">
      <alignment horizontal="center"/>
      <protection hidden="1"/>
    </xf>
    <xf numFmtId="0" fontId="0" fillId="3" borderId="31" xfId="0" applyFill="1" applyBorder="1" applyAlignment="1" applyProtection="1">
      <alignment horizontal="left"/>
      <protection locked="0"/>
    </xf>
    <xf numFmtId="6" fontId="22" fillId="4" borderId="47" xfId="2" applyNumberFormat="1" applyFont="1" applyFill="1" applyBorder="1" applyAlignment="1" applyProtection="1">
      <alignment horizontal="left"/>
      <protection hidden="1"/>
    </xf>
    <xf numFmtId="0" fontId="6" fillId="4" borderId="40" xfId="0" applyFont="1" applyFill="1" applyBorder="1" applyAlignment="1" applyProtection="1">
      <alignment horizontal="left"/>
      <protection locked="0"/>
    </xf>
    <xf numFmtId="0" fontId="0" fillId="4" borderId="40" xfId="0" applyFill="1" applyBorder="1" applyAlignment="1" applyProtection="1">
      <alignment horizontal="left"/>
      <protection locked="0"/>
    </xf>
    <xf numFmtId="0" fontId="0" fillId="4" borderId="50" xfId="0" applyFill="1" applyBorder="1" applyAlignment="1" applyProtection="1">
      <alignment horizontal="left"/>
      <protection locked="0"/>
    </xf>
    <xf numFmtId="164" fontId="24" fillId="3" borderId="37" xfId="2" applyNumberFormat="1" applyFont="1" applyFill="1" applyBorder="1" applyProtection="1">
      <protection hidden="1"/>
    </xf>
    <xf numFmtId="0" fontId="4" fillId="3" borderId="0" xfId="0" applyFont="1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0" fontId="7" fillId="5" borderId="19" xfId="0" applyFont="1" applyFill="1" applyBorder="1" applyAlignment="1" applyProtection="1">
      <alignment horizontal="left"/>
      <protection hidden="1"/>
    </xf>
    <xf numFmtId="0" fontId="7" fillId="5" borderId="20" xfId="0" applyFont="1" applyFill="1" applyBorder="1" applyAlignment="1" applyProtection="1">
      <alignment horizontal="left"/>
      <protection hidden="1"/>
    </xf>
    <xf numFmtId="0" fontId="7" fillId="5" borderId="21" xfId="0" applyFont="1" applyFill="1" applyBorder="1" applyAlignment="1" applyProtection="1">
      <alignment horizontal="left"/>
      <protection hidden="1"/>
    </xf>
    <xf numFmtId="0" fontId="4" fillId="3" borderId="30" xfId="0" applyFont="1" applyFill="1" applyBorder="1" applyAlignment="1" applyProtection="1">
      <alignment horizontal="left" wrapText="1"/>
      <protection locked="0"/>
    </xf>
    <xf numFmtId="0" fontId="4" fillId="3" borderId="37" xfId="0" applyFont="1" applyFill="1" applyBorder="1" applyAlignment="1" applyProtection="1">
      <alignment horizontal="left" wrapText="1"/>
      <protection locked="0"/>
    </xf>
    <xf numFmtId="9" fontId="18" fillId="6" borderId="71" xfId="3" applyFon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left"/>
      <protection hidden="1"/>
    </xf>
    <xf numFmtId="164" fontId="10" fillId="3" borderId="30" xfId="2" applyNumberFormat="1" applyFont="1" applyFill="1" applyBorder="1" applyProtection="1"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2"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</border>
      <protection locked="1" hidden="1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protection locked="0" hidden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  <protection locked="0" hidden="0"/>
    </dxf>
    <dxf>
      <alignment horizontal="left" vertical="bottom" textRotation="0" wrapText="0" indent="0" justifyLastLine="0" shrinkToFit="0" readingOrder="0"/>
      <border diagonalUp="0" diagonalDown="0" outline="0">
        <left/>
        <right style="thick">
          <color indexed="64"/>
        </right>
        <top/>
        <bottom/>
      </border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6276</xdr:colOff>
      <xdr:row>0</xdr:row>
      <xdr:rowOff>195430</xdr:rowOff>
    </xdr:from>
    <xdr:to>
      <xdr:col>12</xdr:col>
      <xdr:colOff>381561</xdr:colOff>
      <xdr:row>15</xdr:row>
      <xdr:rowOff>145900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3CF7167-82B2-47FA-B797-784690BC6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3716" y="195430"/>
          <a:ext cx="2714625" cy="2724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08C3EA-6B15-4F7B-93C1-FA4004B50C4D}" name="Table1" displayName="Table1" ref="A2:H516" totalsRowShown="0" headerRowDxfId="11" dataDxfId="9" headerRowBorderDxfId="10" tableBorderDxfId="8">
  <autoFilter ref="A2:H516" xr:uid="{2D09B086-4CD4-44B9-83B0-226B395BCDB8}"/>
  <tableColumns count="8">
    <tableColumn id="1" xr3:uid="{C2DA2BA1-7A0F-42A8-B18D-EC7895D0554C}" name="Familia" dataDxfId="7"/>
    <tableColumn id="2" xr3:uid="{136A15BF-7F33-4932-884E-478FA045E303}" name="Nombre" dataDxfId="6"/>
    <tableColumn id="3" xr3:uid="{98B750FC-A19E-420F-8F71-B4939EA0C1CF}" name="Precio" dataDxfId="5" dataCellStyle="Currency"/>
    <tableColumn id="8" xr3:uid="{C5752A73-9A97-4F67-A9A9-B1123EE2EDEF}" name="Cantidad" dataDxfId="4" dataCellStyle="Currency"/>
    <tableColumn id="4" xr3:uid="{C8A507DA-6D39-4CF0-A52B-DF822BCC859A}" name="Und / Kg / Lt" dataDxfId="3"/>
    <tableColumn id="5" xr3:uid="{918314BB-419C-47C9-98DD-4EEA6C0101E8}" name="Cant. Utilizable" dataDxfId="2" dataCellStyle="Percent"/>
    <tableColumn id="6" xr3:uid="{500D1372-F163-48C5-B2FF-69A3767E1A77}" name="Costo" dataDxfId="1">
      <calculatedColumnFormula>IF(ISERROR(Table1[[#This Row],[Precio]]/(Table1[[#This Row],[Cantidad]]*Table1[[#This Row],[Cant. Utilizable]])),0,Table1[[#This Row],[Precio]]/(Table1[[#This Row],[Cantidad]]*Table1[[#This Row],[Cant. Utilizable]]))</calculatedColumnFormula>
    </tableColumn>
    <tableColumn id="7" xr3:uid="{FB87B716-6603-472E-9DA6-17D79AC1D88F}" name="Und medida" dataDxfId="0">
      <calculatedColumnFormula>Table1[[#This Row],[Und / Kg / Lt]]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AE29-5C14-4021-9DCD-E38281E4DC9B}">
  <dimension ref="A1:EA1274"/>
  <sheetViews>
    <sheetView topLeftCell="A7" zoomScale="115" zoomScaleNormal="115" workbookViewId="0">
      <selection activeCell="B26" sqref="B26"/>
    </sheetView>
  </sheetViews>
  <sheetFormatPr defaultRowHeight="14.4" x14ac:dyDescent="0.3"/>
  <cols>
    <col min="1" max="1" width="11.33203125" style="248" bestFit="1" customWidth="1"/>
    <col min="2" max="2" width="35.88671875" style="164" bestFit="1" customWidth="1"/>
    <col min="3" max="3" width="13.44140625" style="159" customWidth="1"/>
    <col min="4" max="4" width="13.44140625" style="154" customWidth="1"/>
    <col min="5" max="5" width="16.21875" style="156" bestFit="1" customWidth="1"/>
    <col min="6" max="6" width="16.109375" style="157" customWidth="1"/>
    <col min="7" max="7" width="11.109375" style="165" bestFit="1" customWidth="1"/>
    <col min="8" max="8" width="10.44140625" style="156" customWidth="1"/>
    <col min="9" max="10" width="8.88671875" style="149"/>
    <col min="11" max="11" width="25.21875" style="149" bestFit="1" customWidth="1"/>
    <col min="12" max="12" width="8.88671875" style="149"/>
    <col min="13" max="13" width="10.5546875" style="149" bestFit="1" customWidth="1"/>
    <col min="14" max="131" width="8.88671875" style="149"/>
    <col min="132" max="16384" width="8.88671875" style="24"/>
  </cols>
  <sheetData>
    <row r="1" spans="1:131" ht="16.2" thickBot="1" x14ac:dyDescent="0.35">
      <c r="A1" s="166" t="s">
        <v>49</v>
      </c>
      <c r="B1" s="167"/>
      <c r="C1" s="168"/>
      <c r="D1" s="168"/>
      <c r="E1" s="169"/>
      <c r="F1" s="170"/>
      <c r="G1" s="169"/>
      <c r="H1" s="171"/>
    </row>
    <row r="2" spans="1:131" s="152" customFormat="1" ht="15" thickBot="1" x14ac:dyDescent="0.35">
      <c r="A2" s="256" t="s">
        <v>0</v>
      </c>
      <c r="B2" s="257" t="s">
        <v>36</v>
      </c>
      <c r="C2" s="258" t="s">
        <v>1</v>
      </c>
      <c r="D2" s="258" t="s">
        <v>8</v>
      </c>
      <c r="E2" s="257" t="s">
        <v>3</v>
      </c>
      <c r="F2" s="259" t="s">
        <v>9</v>
      </c>
      <c r="G2" s="260" t="s">
        <v>5</v>
      </c>
      <c r="H2" s="257" t="s">
        <v>46</v>
      </c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</row>
    <row r="3" spans="1:131" s="152" customFormat="1" x14ac:dyDescent="0.3">
      <c r="A3" s="158" t="s">
        <v>10</v>
      </c>
      <c r="B3" s="158" t="s">
        <v>42</v>
      </c>
      <c r="C3" s="159">
        <v>63000</v>
      </c>
      <c r="D3" s="155">
        <v>30</v>
      </c>
      <c r="E3" s="153" t="s">
        <v>7</v>
      </c>
      <c r="F3" s="262">
        <v>0.66</v>
      </c>
      <c r="G3" s="249">
        <f>IF(ISERROR(Table1[[#This Row],[Precio]]/(Table1[[#This Row],[Cantidad]]*Table1[[#This Row],[Cant. Utilizable]])),0,Table1[[#This Row],[Precio]]/(Table1[[#This Row],[Cantidad]]*Table1[[#This Row],[Cant. Utilizable]]))</f>
        <v>3181.8181818181815</v>
      </c>
      <c r="H3" s="172" t="str">
        <f>Table1[[#This Row],[Und / Kg / Lt]]</f>
        <v>Kg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</row>
    <row r="4" spans="1:131" s="152" customFormat="1" x14ac:dyDescent="0.3">
      <c r="A4" s="158" t="s">
        <v>38</v>
      </c>
      <c r="B4" s="158" t="s">
        <v>38</v>
      </c>
      <c r="C4" s="159">
        <v>13500</v>
      </c>
      <c r="D4" s="155">
        <v>30</v>
      </c>
      <c r="E4" s="153" t="s">
        <v>2</v>
      </c>
      <c r="F4" s="157">
        <v>1</v>
      </c>
      <c r="G4" s="249">
        <f>IF(ISERROR(Table1[[#This Row],[Precio]]/(Table1[[#This Row],[Cantidad]]*Table1[[#This Row],[Cant. Utilizable]])),0,Table1[[#This Row],[Precio]]/(Table1[[#This Row],[Cantidad]]*Table1[[#This Row],[Cant. Utilizable]]))</f>
        <v>450</v>
      </c>
      <c r="H4" s="172" t="str">
        <f>Table1[[#This Row],[Und / Kg / Lt]]</f>
        <v>Und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</row>
    <row r="5" spans="1:131" s="152" customFormat="1" x14ac:dyDescent="0.3">
      <c r="A5" s="158" t="s">
        <v>39</v>
      </c>
      <c r="B5" s="158" t="s">
        <v>40</v>
      </c>
      <c r="C5" s="159">
        <v>110000</v>
      </c>
      <c r="D5" s="155">
        <v>25</v>
      </c>
      <c r="E5" s="153" t="s">
        <v>7</v>
      </c>
      <c r="F5" s="157">
        <v>1</v>
      </c>
      <c r="G5" s="249">
        <f>IF(ISERROR(Table1[[#This Row],[Precio]]/(Table1[[#This Row],[Cantidad]]*Table1[[#This Row],[Cant. Utilizable]])),0,Table1[[#This Row],[Precio]]/(Table1[[#This Row],[Cantidad]]*Table1[[#This Row],[Cant. Utilizable]]))</f>
        <v>4400</v>
      </c>
      <c r="H5" s="172" t="str">
        <f>Table1[[#This Row],[Und / Kg / Lt]]</f>
        <v>Kg</v>
      </c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</row>
    <row r="6" spans="1:131" s="152" customFormat="1" x14ac:dyDescent="0.3">
      <c r="A6" s="158" t="s">
        <v>55</v>
      </c>
      <c r="B6" s="158" t="s">
        <v>41</v>
      </c>
      <c r="C6" s="159">
        <v>100000</v>
      </c>
      <c r="D6" s="155">
        <v>50</v>
      </c>
      <c r="E6" s="153" t="s">
        <v>7</v>
      </c>
      <c r="F6" s="157">
        <v>1</v>
      </c>
      <c r="G6" s="249">
        <f>IF(ISERROR(Table1[[#This Row],[Precio]]/(Table1[[#This Row],[Cantidad]]*Table1[[#This Row],[Cant. Utilizable]])),0,Table1[[#This Row],[Precio]]/(Table1[[#This Row],[Cantidad]]*Table1[[#This Row],[Cant. Utilizable]]))</f>
        <v>2000</v>
      </c>
      <c r="H6" s="172" t="str">
        <f>Table1[[#This Row],[Und / Kg / Lt]]</f>
        <v>Kg</v>
      </c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</row>
    <row r="7" spans="1:131" s="152" customFormat="1" x14ac:dyDescent="0.3">
      <c r="A7" s="158" t="s">
        <v>55</v>
      </c>
      <c r="B7" s="158" t="s">
        <v>43</v>
      </c>
      <c r="C7" s="159">
        <v>7500</v>
      </c>
      <c r="D7" s="155">
        <v>0.1</v>
      </c>
      <c r="E7" s="153" t="s">
        <v>7</v>
      </c>
      <c r="F7" s="157">
        <v>1</v>
      </c>
      <c r="G7" s="249">
        <f>IF(ISERROR(Table1[[#This Row],[Precio]]/(Table1[[#This Row],[Cantidad]]*Table1[[#This Row],[Cant. Utilizable]])),0,Table1[[#This Row],[Precio]]/(Table1[[#This Row],[Cantidad]]*Table1[[#This Row],[Cant. Utilizable]]))</f>
        <v>75000</v>
      </c>
      <c r="H7" s="172" t="str">
        <f>Table1[[#This Row],[Und / Kg / Lt]]</f>
        <v>Kg</v>
      </c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</row>
    <row r="8" spans="1:131" s="152" customFormat="1" x14ac:dyDescent="0.3">
      <c r="A8" s="158" t="s">
        <v>44</v>
      </c>
      <c r="B8" s="158" t="s">
        <v>45</v>
      </c>
      <c r="C8" s="159">
        <v>4910</v>
      </c>
      <c r="D8" s="155">
        <v>0.125</v>
      </c>
      <c r="E8" s="153" t="s">
        <v>7</v>
      </c>
      <c r="F8" s="157">
        <v>1</v>
      </c>
      <c r="G8" s="249">
        <f>IF(ISERROR(Table1[[#This Row],[Precio]]/(Table1[[#This Row],[Cantidad]]*Table1[[#This Row],[Cant. Utilizable]])),0,Table1[[#This Row],[Precio]]/(Table1[[#This Row],[Cantidad]]*Table1[[#This Row],[Cant. Utilizable]]))</f>
        <v>39280</v>
      </c>
      <c r="H8" s="172" t="str">
        <f>Table1[[#This Row],[Und / Kg / Lt]]</f>
        <v>Kg</v>
      </c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</row>
    <row r="9" spans="1:131" s="152" customFormat="1" x14ac:dyDescent="0.3">
      <c r="A9" s="158" t="s">
        <v>53</v>
      </c>
      <c r="B9" s="158" t="s">
        <v>54</v>
      </c>
      <c r="C9" s="159">
        <v>3250</v>
      </c>
      <c r="D9" s="155">
        <v>40</v>
      </c>
      <c r="E9" s="153" t="s">
        <v>2</v>
      </c>
      <c r="F9" s="157">
        <v>1</v>
      </c>
      <c r="G9" s="249">
        <f>IF(ISERROR(Table1[[#This Row],[Precio]]/(Table1[[#This Row],[Cantidad]]*Table1[[#This Row],[Cant. Utilizable]])),0,Table1[[#This Row],[Precio]]/(Table1[[#This Row],[Cantidad]]*Table1[[#This Row],[Cant. Utilizable]]))</f>
        <v>81.25</v>
      </c>
      <c r="H9" s="172" t="str">
        <f>Table1[[#This Row],[Und / Kg / Lt]]</f>
        <v>Und</v>
      </c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</row>
    <row r="10" spans="1:131" s="152" customFormat="1" x14ac:dyDescent="0.3">
      <c r="A10" s="158" t="s">
        <v>53</v>
      </c>
      <c r="B10" s="158" t="s">
        <v>56</v>
      </c>
      <c r="C10" s="159">
        <v>9000</v>
      </c>
      <c r="D10" s="155">
        <v>50</v>
      </c>
      <c r="E10" s="153" t="s">
        <v>2</v>
      </c>
      <c r="F10" s="157">
        <v>1</v>
      </c>
      <c r="G10" s="249">
        <f>IF(ISERROR(Table1[[#This Row],[Precio]]/(Table1[[#This Row],[Cantidad]]*Table1[[#This Row],[Cant. Utilizable]])),0,Table1[[#This Row],[Precio]]/(Table1[[#This Row],[Cantidad]]*Table1[[#This Row],[Cant. Utilizable]]))</f>
        <v>180</v>
      </c>
      <c r="H10" s="172" t="str">
        <f>Table1[[#This Row],[Und / Kg / Lt]]</f>
        <v>Und</v>
      </c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</row>
    <row r="11" spans="1:131" s="152" customFormat="1" x14ac:dyDescent="0.3">
      <c r="A11" s="158" t="s">
        <v>53</v>
      </c>
      <c r="B11" s="158" t="s">
        <v>57</v>
      </c>
      <c r="C11" s="159">
        <v>150</v>
      </c>
      <c r="D11" s="155">
        <v>1</v>
      </c>
      <c r="E11" s="153" t="s">
        <v>2</v>
      </c>
      <c r="F11" s="157">
        <v>1</v>
      </c>
      <c r="G11" s="249">
        <f>IF(ISERROR(Table1[[#This Row],[Precio]]/(Table1[[#This Row],[Cantidad]]*Table1[[#This Row],[Cant. Utilizable]])),0,Table1[[#This Row],[Precio]]/(Table1[[#This Row],[Cantidad]]*Table1[[#This Row],[Cant. Utilizable]]))</f>
        <v>150</v>
      </c>
      <c r="H11" s="172" t="str">
        <f>Table1[[#This Row],[Und / Kg / Lt]]</f>
        <v>Und</v>
      </c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</row>
    <row r="12" spans="1:131" s="152" customFormat="1" x14ac:dyDescent="0.3">
      <c r="A12" s="158" t="s">
        <v>44</v>
      </c>
      <c r="B12" s="158" t="s">
        <v>63</v>
      </c>
      <c r="C12" s="159">
        <v>20600</v>
      </c>
      <c r="D12" s="155">
        <v>0.66</v>
      </c>
      <c r="E12" s="153" t="s">
        <v>7</v>
      </c>
      <c r="F12" s="157">
        <v>1</v>
      </c>
      <c r="G12" s="249">
        <f>IF(ISERROR(Table1[[#This Row],[Precio]]/(Table1[[#This Row],[Cantidad]]*Table1[[#This Row],[Cant. Utilizable]])),0,Table1[[#This Row],[Precio]]/(Table1[[#This Row],[Cantidad]]*Table1[[#This Row],[Cant. Utilizable]]))</f>
        <v>31212.121212121212</v>
      </c>
      <c r="H12" s="172" t="str">
        <f>Table1[[#This Row],[Und / Kg / Lt]]</f>
        <v>Kg</v>
      </c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</row>
    <row r="13" spans="1:131" s="152" customFormat="1" x14ac:dyDescent="0.3">
      <c r="A13" s="158" t="s">
        <v>10</v>
      </c>
      <c r="B13" s="158" t="s">
        <v>6</v>
      </c>
      <c r="C13" s="159">
        <v>17000</v>
      </c>
      <c r="D13" s="155">
        <v>11</v>
      </c>
      <c r="E13" s="153" t="s">
        <v>7</v>
      </c>
      <c r="F13" s="157">
        <v>0.43</v>
      </c>
      <c r="G13" s="249">
        <f>IF(ISERROR(Table1[[#This Row],[Precio]]/(Table1[[#This Row],[Cantidad]]*Table1[[#This Row],[Cant. Utilizable]])),0,Table1[[#This Row],[Precio]]/(Table1[[#This Row],[Cantidad]]*Table1[[#This Row],[Cant. Utilizable]]))</f>
        <v>3594.0803382663853</v>
      </c>
      <c r="H13" s="172" t="str">
        <f>Table1[[#This Row],[Und / Kg / Lt]]</f>
        <v>Kg</v>
      </c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</row>
    <row r="14" spans="1:131" s="152" customFormat="1" x14ac:dyDescent="0.3">
      <c r="A14" s="158"/>
      <c r="B14" s="158"/>
      <c r="C14" s="159"/>
      <c r="D14" s="155"/>
      <c r="E14" s="153"/>
      <c r="F14" s="157"/>
      <c r="G1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4" s="172">
        <f>Table1[[#This Row],[Und / Kg / Lt]]</f>
        <v>0</v>
      </c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</row>
    <row r="15" spans="1:131" s="152" customFormat="1" x14ac:dyDescent="0.3">
      <c r="A15" s="158"/>
      <c r="B15" s="158"/>
      <c r="C15" s="159"/>
      <c r="D15" s="155"/>
      <c r="E15" s="153"/>
      <c r="F15" s="157"/>
      <c r="G1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5" s="172">
        <f>Table1[[#This Row],[Und / Kg / Lt]]</f>
        <v>0</v>
      </c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</row>
    <row r="16" spans="1:131" s="152" customFormat="1" x14ac:dyDescent="0.3">
      <c r="A16" s="158"/>
      <c r="B16" s="158"/>
      <c r="C16" s="159"/>
      <c r="D16" s="155"/>
      <c r="E16" s="153"/>
      <c r="F16" s="157"/>
      <c r="G1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6" s="172">
        <f>Table1[[#This Row],[Und / Kg / Lt]]</f>
        <v>0</v>
      </c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</row>
    <row r="17" spans="1:131" s="152" customFormat="1" x14ac:dyDescent="0.3">
      <c r="A17" s="158"/>
      <c r="B17" s="158"/>
      <c r="C17" s="159"/>
      <c r="D17" s="155"/>
      <c r="E17" s="153"/>
      <c r="F17" s="157"/>
      <c r="G1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7" s="172">
        <f>Table1[[#This Row],[Und / Kg / Lt]]</f>
        <v>0</v>
      </c>
      <c r="I17" s="151"/>
      <c r="J17" s="151"/>
      <c r="K17" s="254" t="s">
        <v>58</v>
      </c>
      <c r="L17" s="255" t="s">
        <v>61</v>
      </c>
      <c r="M17" s="255" t="s">
        <v>62</v>
      </c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</row>
    <row r="18" spans="1:131" s="152" customFormat="1" x14ac:dyDescent="0.3">
      <c r="A18" s="158"/>
      <c r="B18" s="158"/>
      <c r="C18" s="159"/>
      <c r="D18" s="155"/>
      <c r="E18" s="153"/>
      <c r="F18" s="157"/>
      <c r="G1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8" s="172">
        <f>Table1[[#This Row],[Und / Kg / Lt]]</f>
        <v>0</v>
      </c>
      <c r="I18" s="151"/>
      <c r="J18" s="151"/>
      <c r="K18" s="254" t="s">
        <v>59</v>
      </c>
      <c r="L18" s="251">
        <v>200</v>
      </c>
      <c r="M18" s="252">
        <f>IF(ISERROR((L18/L18)),0,(L18/L18))</f>
        <v>1</v>
      </c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</row>
    <row r="19" spans="1:131" s="152" customFormat="1" x14ac:dyDescent="0.3">
      <c r="A19" s="158"/>
      <c r="B19" s="158"/>
      <c r="C19" s="159"/>
      <c r="D19" s="155"/>
      <c r="E19" s="153"/>
      <c r="F19" s="157"/>
      <c r="G1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9" s="172">
        <f>Table1[[#This Row],[Und / Kg / Lt]]</f>
        <v>0</v>
      </c>
      <c r="I19" s="151"/>
      <c r="J19" s="151"/>
      <c r="K19" s="254" t="s">
        <v>60</v>
      </c>
      <c r="L19" s="250">
        <v>132</v>
      </c>
      <c r="M19" s="253">
        <f>IF(ISERROR((L19/L18)),0,(L19/L18))</f>
        <v>0.66</v>
      </c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51"/>
      <c r="DU19" s="151"/>
      <c r="DV19" s="151"/>
      <c r="DW19" s="151"/>
      <c r="DX19" s="151"/>
      <c r="DY19" s="151"/>
      <c r="DZ19" s="151"/>
      <c r="EA19" s="151"/>
    </row>
    <row r="20" spans="1:131" s="152" customFormat="1" x14ac:dyDescent="0.3">
      <c r="A20" s="158"/>
      <c r="B20" s="158"/>
      <c r="C20" s="159"/>
      <c r="D20" s="155"/>
      <c r="E20" s="153"/>
      <c r="F20" s="157"/>
      <c r="G2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0" s="172">
        <f>Table1[[#This Row],[Und / Kg / Lt]]</f>
        <v>0</v>
      </c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/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151"/>
      <c r="DC20" s="151"/>
      <c r="DD20" s="151"/>
      <c r="DE20" s="151"/>
      <c r="DF20" s="151"/>
      <c r="DG20" s="151"/>
      <c r="DH20" s="151"/>
      <c r="DI20" s="151"/>
      <c r="DJ20" s="151"/>
      <c r="DK20" s="151"/>
      <c r="DL20" s="151"/>
      <c r="DM20" s="151"/>
      <c r="DN20" s="151"/>
      <c r="DO20" s="151"/>
      <c r="DP20" s="151"/>
      <c r="DQ20" s="151"/>
      <c r="DR20" s="151"/>
      <c r="DS20" s="151"/>
      <c r="DT20" s="151"/>
      <c r="DU20" s="151"/>
      <c r="DV20" s="151"/>
      <c r="DW20" s="151"/>
      <c r="DX20" s="151"/>
      <c r="DY20" s="151"/>
      <c r="DZ20" s="151"/>
      <c r="EA20" s="151"/>
    </row>
    <row r="21" spans="1:131" s="152" customFormat="1" x14ac:dyDescent="0.3">
      <c r="A21" s="158"/>
      <c r="B21" s="158"/>
      <c r="C21" s="159"/>
      <c r="D21" s="155"/>
      <c r="E21" s="153"/>
      <c r="F21" s="157"/>
      <c r="G2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1" s="172">
        <f>Table1[[#This Row],[Und / Kg / Lt]]</f>
        <v>0</v>
      </c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/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/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51"/>
      <c r="DU21" s="151"/>
      <c r="DV21" s="151"/>
      <c r="DW21" s="151"/>
      <c r="DX21" s="151"/>
      <c r="DY21" s="151"/>
      <c r="DZ21" s="151"/>
      <c r="EA21" s="151"/>
    </row>
    <row r="22" spans="1:131" s="152" customFormat="1" x14ac:dyDescent="0.3">
      <c r="A22" s="158"/>
      <c r="B22" s="158"/>
      <c r="C22" s="159"/>
      <c r="D22" s="155"/>
      <c r="E22" s="153"/>
      <c r="F22" s="157"/>
      <c r="G2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2" s="172">
        <f>Table1[[#This Row],[Und / Kg / Lt]]</f>
        <v>0</v>
      </c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/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151"/>
      <c r="CI22" s="151"/>
      <c r="CJ22" s="151"/>
      <c r="CK22" s="151"/>
      <c r="CL22" s="151"/>
      <c r="CM22" s="151"/>
      <c r="CN22" s="151"/>
      <c r="CO22" s="151"/>
      <c r="CP22" s="151"/>
      <c r="CQ22" s="151"/>
      <c r="CR22" s="151"/>
      <c r="CS22" s="151"/>
      <c r="CT22" s="151"/>
      <c r="CU22" s="151"/>
      <c r="CV22" s="151"/>
      <c r="CW22" s="151"/>
      <c r="CX22" s="151"/>
      <c r="CY22" s="151"/>
      <c r="CZ22" s="151"/>
      <c r="DA22" s="151"/>
      <c r="DB22" s="151"/>
      <c r="DC22" s="151"/>
      <c r="DD22" s="151"/>
      <c r="DE22" s="151"/>
      <c r="DF22" s="151"/>
      <c r="DG22" s="151"/>
      <c r="DH22" s="151"/>
      <c r="DI22" s="151"/>
      <c r="DJ22" s="151"/>
      <c r="DK22" s="151"/>
      <c r="DL22" s="151"/>
      <c r="DM22" s="151"/>
      <c r="DN22" s="151"/>
      <c r="DO22" s="151"/>
      <c r="DP22" s="151"/>
      <c r="DQ22" s="151"/>
      <c r="DR22" s="151"/>
      <c r="DS22" s="151"/>
      <c r="DT22" s="151"/>
      <c r="DU22" s="151"/>
      <c r="DV22" s="151"/>
      <c r="DW22" s="151"/>
      <c r="DX22" s="151"/>
      <c r="DY22" s="151"/>
      <c r="DZ22" s="151"/>
      <c r="EA22" s="151"/>
    </row>
    <row r="23" spans="1:131" s="152" customFormat="1" x14ac:dyDescent="0.3">
      <c r="A23" s="158"/>
      <c r="B23" s="158"/>
      <c r="C23" s="159"/>
      <c r="D23" s="155"/>
      <c r="E23" s="153"/>
      <c r="F23" s="157"/>
      <c r="G2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3" s="172">
        <f>Table1[[#This Row],[Und / Kg / Lt]]</f>
        <v>0</v>
      </c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/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151"/>
      <c r="CI23" s="151"/>
      <c r="CJ23" s="151"/>
      <c r="CK23" s="151"/>
      <c r="CL23" s="151"/>
      <c r="CM23" s="151"/>
      <c r="CN23" s="151"/>
      <c r="CO23" s="151"/>
      <c r="CP23" s="151"/>
      <c r="CQ23" s="151"/>
      <c r="CR23" s="151"/>
      <c r="CS23" s="151"/>
      <c r="CT23" s="151"/>
      <c r="CU23" s="151"/>
      <c r="CV23" s="151"/>
      <c r="CW23" s="151"/>
      <c r="CX23" s="151"/>
      <c r="CY23" s="151"/>
      <c r="CZ23" s="151"/>
      <c r="DA23" s="151"/>
      <c r="DB23" s="151"/>
      <c r="DC23" s="151"/>
      <c r="DD23" s="151"/>
      <c r="DE23" s="151"/>
      <c r="DF23" s="151"/>
      <c r="DG23" s="151"/>
      <c r="DH23" s="151"/>
      <c r="DI23" s="151"/>
      <c r="DJ23" s="151"/>
      <c r="DK23" s="151"/>
      <c r="DL23" s="151"/>
      <c r="DM23" s="151"/>
      <c r="DN23" s="151"/>
      <c r="DO23" s="151"/>
      <c r="DP23" s="151"/>
      <c r="DQ23" s="151"/>
      <c r="DR23" s="151"/>
      <c r="DS23" s="151"/>
      <c r="DT23" s="151"/>
      <c r="DU23" s="151"/>
      <c r="DV23" s="151"/>
      <c r="DW23" s="151"/>
      <c r="DX23" s="151"/>
      <c r="DY23" s="151"/>
      <c r="DZ23" s="151"/>
      <c r="EA23" s="151"/>
    </row>
    <row r="24" spans="1:131" s="152" customFormat="1" x14ac:dyDescent="0.3">
      <c r="A24" s="158"/>
      <c r="B24" s="158"/>
      <c r="C24" s="159"/>
      <c r="D24" s="155"/>
      <c r="E24" s="153"/>
      <c r="F24" s="157"/>
      <c r="G2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4" s="172">
        <f>Table1[[#This Row],[Und / Kg / Lt]]</f>
        <v>0</v>
      </c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/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151"/>
      <c r="CI24" s="151"/>
      <c r="CJ24" s="151"/>
      <c r="CK24" s="151"/>
      <c r="CL24" s="151"/>
      <c r="CM24" s="151"/>
      <c r="CN24" s="151"/>
      <c r="CO24" s="151"/>
      <c r="CP24" s="151"/>
      <c r="CQ24" s="151"/>
      <c r="CR24" s="151"/>
      <c r="CS24" s="151"/>
      <c r="CT24" s="151"/>
      <c r="CU24" s="151"/>
      <c r="CV24" s="151"/>
      <c r="CW24" s="151"/>
      <c r="CX24" s="151"/>
      <c r="CY24" s="151"/>
      <c r="CZ24" s="151"/>
      <c r="DA24" s="151"/>
      <c r="DB24" s="151"/>
      <c r="DC24" s="151"/>
      <c r="DD24" s="151"/>
      <c r="DE24" s="151"/>
      <c r="DF24" s="151"/>
      <c r="DG24" s="151"/>
      <c r="DH24" s="151"/>
      <c r="DI24" s="151"/>
      <c r="DJ24" s="151"/>
      <c r="DK24" s="151"/>
      <c r="DL24" s="151"/>
      <c r="DM24" s="151"/>
      <c r="DN24" s="151"/>
      <c r="DO24" s="151"/>
      <c r="DP24" s="151"/>
      <c r="DQ24" s="151"/>
      <c r="DR24" s="151"/>
      <c r="DS24" s="151"/>
      <c r="DT24" s="151"/>
      <c r="DU24" s="151"/>
      <c r="DV24" s="151"/>
      <c r="DW24" s="151"/>
      <c r="DX24" s="151"/>
      <c r="DY24" s="151"/>
      <c r="DZ24" s="151"/>
      <c r="EA24" s="151"/>
    </row>
    <row r="25" spans="1:131" s="152" customFormat="1" x14ac:dyDescent="0.3">
      <c r="A25" s="158"/>
      <c r="B25" s="158"/>
      <c r="C25" s="159"/>
      <c r="D25" s="155"/>
      <c r="E25" s="153"/>
      <c r="F25" s="157"/>
      <c r="G2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5" s="172">
        <f>Table1[[#This Row],[Und / Kg / Lt]]</f>
        <v>0</v>
      </c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/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151"/>
      <c r="CI25" s="151"/>
      <c r="CJ25" s="151"/>
      <c r="CK25" s="151"/>
      <c r="CL25" s="151"/>
      <c r="CM25" s="151"/>
      <c r="CN25" s="151"/>
      <c r="CO25" s="151"/>
      <c r="CP25" s="151"/>
      <c r="CQ25" s="151"/>
      <c r="CR25" s="151"/>
      <c r="CS25" s="151"/>
      <c r="CT25" s="151"/>
      <c r="CU25" s="151"/>
      <c r="CV25" s="151"/>
      <c r="CW25" s="151"/>
      <c r="CX25" s="151"/>
      <c r="CY25" s="151"/>
      <c r="CZ25" s="151"/>
      <c r="DA25" s="151"/>
      <c r="DB25" s="151"/>
      <c r="DC25" s="151"/>
      <c r="DD25" s="151"/>
      <c r="DE25" s="151"/>
      <c r="DF25" s="151"/>
      <c r="DG25" s="151"/>
      <c r="DH25" s="151"/>
      <c r="DI25" s="151"/>
      <c r="DJ25" s="151"/>
      <c r="DK25" s="151"/>
      <c r="DL25" s="151"/>
      <c r="DM25" s="151"/>
      <c r="DN25" s="151"/>
      <c r="DO25" s="151"/>
      <c r="DP25" s="151"/>
      <c r="DQ25" s="151"/>
      <c r="DR25" s="151"/>
      <c r="DS25" s="151"/>
      <c r="DT25" s="151"/>
      <c r="DU25" s="151"/>
      <c r="DV25" s="151"/>
      <c r="DW25" s="151"/>
      <c r="DX25" s="151"/>
      <c r="DY25" s="151"/>
      <c r="DZ25" s="151"/>
      <c r="EA25" s="151"/>
    </row>
    <row r="26" spans="1:131" s="152" customFormat="1" x14ac:dyDescent="0.3">
      <c r="A26" s="158"/>
      <c r="B26" s="158"/>
      <c r="C26" s="159"/>
      <c r="D26" s="155"/>
      <c r="E26" s="153"/>
      <c r="F26" s="157"/>
      <c r="G2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6" s="172">
        <f>Table1[[#This Row],[Und / Kg / Lt]]</f>
        <v>0</v>
      </c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1"/>
      <c r="CQ26" s="151"/>
      <c r="CR26" s="151"/>
      <c r="CS26" s="151"/>
      <c r="CT26" s="151"/>
      <c r="CU26" s="151"/>
      <c r="CV26" s="151"/>
      <c r="CW26" s="151"/>
      <c r="CX26" s="151"/>
      <c r="CY26" s="151"/>
      <c r="CZ26" s="151"/>
      <c r="DA26" s="151"/>
      <c r="DB26" s="151"/>
      <c r="DC26" s="151"/>
      <c r="DD26" s="151"/>
      <c r="DE26" s="151"/>
      <c r="DF26" s="151"/>
      <c r="DG26" s="151"/>
      <c r="DH26" s="151"/>
      <c r="DI26" s="151"/>
      <c r="DJ26" s="151"/>
      <c r="DK26" s="151"/>
      <c r="DL26" s="151"/>
      <c r="DM26" s="151"/>
      <c r="DN26" s="151"/>
      <c r="DO26" s="151"/>
      <c r="DP26" s="151"/>
      <c r="DQ26" s="151"/>
      <c r="DR26" s="151"/>
      <c r="DS26" s="151"/>
      <c r="DT26" s="151"/>
      <c r="DU26" s="151"/>
      <c r="DV26" s="151"/>
      <c r="DW26" s="151"/>
      <c r="DX26" s="151"/>
      <c r="DY26" s="151"/>
      <c r="DZ26" s="151"/>
      <c r="EA26" s="151"/>
    </row>
    <row r="27" spans="1:131" s="152" customFormat="1" x14ac:dyDescent="0.3">
      <c r="A27" s="158"/>
      <c r="B27" s="158"/>
      <c r="C27" s="159"/>
      <c r="D27" s="155"/>
      <c r="E27" s="153"/>
      <c r="F27" s="157"/>
      <c r="G2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7" s="172">
        <f>Table1[[#This Row],[Und / Kg / Lt]]</f>
        <v>0</v>
      </c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T27" s="151"/>
      <c r="CU27" s="151"/>
      <c r="CV27" s="151"/>
      <c r="CW27" s="151"/>
      <c r="CX27" s="151"/>
      <c r="CY27" s="151"/>
      <c r="CZ27" s="151"/>
      <c r="DA27" s="151"/>
      <c r="DB27" s="151"/>
      <c r="DC27" s="151"/>
      <c r="DD27" s="151"/>
      <c r="DE27" s="151"/>
      <c r="DF27" s="151"/>
      <c r="DG27" s="151"/>
      <c r="DH27" s="151"/>
      <c r="DI27" s="151"/>
      <c r="DJ27" s="151"/>
      <c r="DK27" s="151"/>
      <c r="DL27" s="151"/>
      <c r="DM27" s="151"/>
      <c r="DN27" s="151"/>
      <c r="DO27" s="151"/>
      <c r="DP27" s="151"/>
      <c r="DQ27" s="151"/>
      <c r="DR27" s="151"/>
      <c r="DS27" s="151"/>
      <c r="DT27" s="151"/>
      <c r="DU27" s="151"/>
      <c r="DV27" s="151"/>
      <c r="DW27" s="151"/>
      <c r="DX27" s="151"/>
      <c r="DY27" s="151"/>
      <c r="DZ27" s="151"/>
      <c r="EA27" s="151"/>
    </row>
    <row r="28" spans="1:131" s="152" customFormat="1" x14ac:dyDescent="0.3">
      <c r="A28" s="158"/>
      <c r="B28" s="158"/>
      <c r="C28" s="159"/>
      <c r="D28" s="155"/>
      <c r="E28" s="153"/>
      <c r="F28" s="157"/>
      <c r="G2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8" s="172">
        <f>Table1[[#This Row],[Und / Kg / Lt]]</f>
        <v>0</v>
      </c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/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151"/>
      <c r="CI28" s="151"/>
      <c r="CJ28" s="151"/>
      <c r="CK28" s="151"/>
      <c r="CL28" s="151"/>
      <c r="CM28" s="151"/>
      <c r="CN28" s="151"/>
      <c r="CO28" s="151"/>
      <c r="CP28" s="151"/>
      <c r="CQ28" s="151"/>
      <c r="CR28" s="151"/>
      <c r="CS28" s="151"/>
      <c r="CT28" s="151"/>
      <c r="CU28" s="151"/>
      <c r="CV28" s="151"/>
      <c r="CW28" s="151"/>
      <c r="CX28" s="151"/>
      <c r="CY28" s="151"/>
      <c r="CZ28" s="151"/>
      <c r="DA28" s="151"/>
      <c r="DB28" s="151"/>
      <c r="DC28" s="151"/>
      <c r="DD28" s="151"/>
      <c r="DE28" s="151"/>
      <c r="DF28" s="151"/>
      <c r="DG28" s="151"/>
      <c r="DH28" s="151"/>
      <c r="DI28" s="151"/>
      <c r="DJ28" s="151"/>
      <c r="DK28" s="151"/>
      <c r="DL28" s="151"/>
      <c r="DM28" s="151"/>
      <c r="DN28" s="151"/>
      <c r="DO28" s="151"/>
      <c r="DP28" s="151"/>
      <c r="DQ28" s="151"/>
      <c r="DR28" s="151"/>
      <c r="DS28" s="151"/>
      <c r="DT28" s="151"/>
      <c r="DU28" s="151"/>
      <c r="DV28" s="151"/>
      <c r="DW28" s="151"/>
      <c r="DX28" s="151"/>
      <c r="DY28" s="151"/>
      <c r="DZ28" s="151"/>
      <c r="EA28" s="151"/>
    </row>
    <row r="29" spans="1:131" s="152" customFormat="1" x14ac:dyDescent="0.3">
      <c r="A29" s="158"/>
      <c r="B29" s="158"/>
      <c r="C29" s="159"/>
      <c r="D29" s="155"/>
      <c r="E29" s="153"/>
      <c r="F29" s="157"/>
      <c r="G2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9" s="172">
        <f>Table1[[#This Row],[Und / Kg / Lt]]</f>
        <v>0</v>
      </c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/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151"/>
      <c r="CI29" s="151"/>
      <c r="CJ29" s="151"/>
      <c r="CK29" s="151"/>
      <c r="CL29" s="151"/>
      <c r="CM29" s="151"/>
      <c r="CN29" s="151"/>
      <c r="CO29" s="151"/>
      <c r="CP29" s="151"/>
      <c r="CQ29" s="151"/>
      <c r="CR29" s="151"/>
      <c r="CS29" s="151"/>
      <c r="CT29" s="151"/>
      <c r="CU29" s="151"/>
      <c r="CV29" s="151"/>
      <c r="CW29" s="151"/>
      <c r="CX29" s="151"/>
      <c r="CY29" s="151"/>
      <c r="CZ29" s="151"/>
      <c r="DA29" s="151"/>
      <c r="DB29" s="151"/>
      <c r="DC29" s="151"/>
      <c r="DD29" s="151"/>
      <c r="DE29" s="151"/>
      <c r="DF29" s="151"/>
      <c r="DG29" s="151"/>
      <c r="DH29" s="151"/>
      <c r="DI29" s="151"/>
      <c r="DJ29" s="151"/>
      <c r="DK29" s="151"/>
      <c r="DL29" s="151"/>
      <c r="DM29" s="151"/>
      <c r="DN29" s="151"/>
      <c r="DO29" s="151"/>
      <c r="DP29" s="151"/>
      <c r="DQ29" s="151"/>
      <c r="DR29" s="151"/>
      <c r="DS29" s="151"/>
      <c r="DT29" s="151"/>
      <c r="DU29" s="151"/>
      <c r="DV29" s="151"/>
      <c r="DW29" s="151"/>
      <c r="DX29" s="151"/>
      <c r="DY29" s="151"/>
      <c r="DZ29" s="151"/>
      <c r="EA29" s="151"/>
    </row>
    <row r="30" spans="1:131" s="152" customFormat="1" x14ac:dyDescent="0.3">
      <c r="A30" s="158"/>
      <c r="B30" s="158"/>
      <c r="C30" s="159"/>
      <c r="D30" s="155"/>
      <c r="E30" s="153"/>
      <c r="F30" s="157"/>
      <c r="G3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0" s="172">
        <f>Table1[[#This Row],[Und / Kg / Lt]]</f>
        <v>0</v>
      </c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/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/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51"/>
      <c r="DU30" s="151"/>
      <c r="DV30" s="151"/>
      <c r="DW30" s="151"/>
      <c r="DX30" s="151"/>
      <c r="DY30" s="151"/>
      <c r="DZ30" s="151"/>
      <c r="EA30" s="151"/>
    </row>
    <row r="31" spans="1:131" s="152" customFormat="1" x14ac:dyDescent="0.3">
      <c r="A31" s="158"/>
      <c r="B31" s="158"/>
      <c r="C31" s="159"/>
      <c r="D31" s="155"/>
      <c r="E31" s="153"/>
      <c r="F31" s="157"/>
      <c r="G3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1" s="172">
        <f>Table1[[#This Row],[Und / Kg / Lt]]</f>
        <v>0</v>
      </c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</row>
    <row r="32" spans="1:131" s="152" customFormat="1" x14ac:dyDescent="0.3">
      <c r="A32" s="158"/>
      <c r="B32" s="158"/>
      <c r="C32" s="159"/>
      <c r="D32" s="155"/>
      <c r="E32" s="153"/>
      <c r="F32" s="157"/>
      <c r="G3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2" s="172">
        <f>Table1[[#This Row],[Und / Kg / Lt]]</f>
        <v>0</v>
      </c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/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151"/>
      <c r="CI32" s="151"/>
      <c r="CJ32" s="151"/>
      <c r="CK32" s="151"/>
      <c r="CL32" s="151"/>
      <c r="CM32" s="151"/>
      <c r="CN32" s="151"/>
      <c r="CO32" s="151"/>
      <c r="CP32" s="151"/>
      <c r="CQ32" s="151"/>
      <c r="CR32" s="151"/>
      <c r="CS32" s="151"/>
      <c r="CT32" s="151"/>
      <c r="CU32" s="151"/>
      <c r="CV32" s="151"/>
      <c r="CW32" s="151"/>
      <c r="CX32" s="151"/>
      <c r="CY32" s="151"/>
      <c r="CZ32" s="151"/>
      <c r="DA32" s="151"/>
      <c r="DB32" s="151"/>
      <c r="DC32" s="151"/>
      <c r="DD32" s="151"/>
      <c r="DE32" s="151"/>
      <c r="DF32" s="151"/>
      <c r="DG32" s="151"/>
      <c r="DH32" s="151"/>
      <c r="DI32" s="151"/>
      <c r="DJ32" s="151"/>
      <c r="DK32" s="151"/>
      <c r="DL32" s="151"/>
      <c r="DM32" s="151"/>
      <c r="DN32" s="151"/>
      <c r="DO32" s="151"/>
      <c r="DP32" s="151"/>
      <c r="DQ32" s="151"/>
      <c r="DR32" s="151"/>
      <c r="DS32" s="151"/>
      <c r="DT32" s="151"/>
      <c r="DU32" s="151"/>
      <c r="DV32" s="151"/>
      <c r="DW32" s="151"/>
      <c r="DX32" s="151"/>
      <c r="DY32" s="151"/>
      <c r="DZ32" s="151"/>
      <c r="EA32" s="151"/>
    </row>
    <row r="33" spans="1:131" s="152" customFormat="1" x14ac:dyDescent="0.3">
      <c r="A33" s="158"/>
      <c r="B33" s="158"/>
      <c r="C33" s="159"/>
      <c r="D33" s="155"/>
      <c r="E33" s="153"/>
      <c r="F33" s="157"/>
      <c r="G3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3" s="172">
        <f>Table1[[#This Row],[Und / Kg / Lt]]</f>
        <v>0</v>
      </c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/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151"/>
      <c r="CI33" s="151"/>
      <c r="CJ33" s="151"/>
      <c r="CK33" s="151"/>
      <c r="CL33" s="151"/>
      <c r="CM33" s="151"/>
      <c r="CN33" s="151"/>
      <c r="CO33" s="151"/>
      <c r="CP33" s="151"/>
      <c r="CQ33" s="151"/>
      <c r="CR33" s="151"/>
      <c r="CS33" s="151"/>
      <c r="CT33" s="151"/>
      <c r="CU33" s="151"/>
      <c r="CV33" s="151"/>
      <c r="CW33" s="151"/>
      <c r="CX33" s="151"/>
      <c r="CY33" s="151"/>
      <c r="CZ33" s="151"/>
      <c r="DA33" s="151"/>
      <c r="DB33" s="151"/>
      <c r="DC33" s="151"/>
      <c r="DD33" s="151"/>
      <c r="DE33" s="151"/>
      <c r="DF33" s="151"/>
      <c r="DG33" s="151"/>
      <c r="DH33" s="151"/>
      <c r="DI33" s="151"/>
      <c r="DJ33" s="151"/>
      <c r="DK33" s="151"/>
      <c r="DL33" s="151"/>
      <c r="DM33" s="151"/>
      <c r="DN33" s="151"/>
      <c r="DO33" s="151"/>
      <c r="DP33" s="151"/>
      <c r="DQ33" s="151"/>
      <c r="DR33" s="151"/>
      <c r="DS33" s="151"/>
      <c r="DT33" s="151"/>
      <c r="DU33" s="151"/>
      <c r="DV33" s="151"/>
      <c r="DW33" s="151"/>
      <c r="DX33" s="151"/>
      <c r="DY33" s="151"/>
      <c r="DZ33" s="151"/>
      <c r="EA33" s="151"/>
    </row>
    <row r="34" spans="1:131" s="152" customFormat="1" x14ac:dyDescent="0.3">
      <c r="A34" s="158"/>
      <c r="B34" s="158"/>
      <c r="C34" s="159"/>
      <c r="D34" s="155"/>
      <c r="E34" s="153"/>
      <c r="F34" s="157"/>
      <c r="G3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4" s="172">
        <f>Table1[[#This Row],[Und / Kg / Lt]]</f>
        <v>0</v>
      </c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/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151"/>
      <c r="CI34" s="151"/>
      <c r="CJ34" s="151"/>
      <c r="CK34" s="151"/>
      <c r="CL34" s="151"/>
      <c r="CM34" s="151"/>
      <c r="CN34" s="151"/>
      <c r="CO34" s="151"/>
      <c r="CP34" s="151"/>
      <c r="CQ34" s="151"/>
      <c r="CR34" s="151"/>
      <c r="CS34" s="151"/>
      <c r="CT34" s="151"/>
      <c r="CU34" s="151"/>
      <c r="CV34" s="151"/>
      <c r="CW34" s="151"/>
      <c r="CX34" s="151"/>
      <c r="CY34" s="151"/>
      <c r="CZ34" s="151"/>
      <c r="DA34" s="151"/>
      <c r="DB34" s="151"/>
      <c r="DC34" s="151"/>
      <c r="DD34" s="151"/>
      <c r="DE34" s="151"/>
      <c r="DF34" s="151"/>
      <c r="DG34" s="151"/>
      <c r="DH34" s="151"/>
      <c r="DI34" s="151"/>
      <c r="DJ34" s="151"/>
      <c r="DK34" s="151"/>
      <c r="DL34" s="151"/>
      <c r="DM34" s="151"/>
      <c r="DN34" s="151"/>
      <c r="DO34" s="151"/>
      <c r="DP34" s="151"/>
      <c r="DQ34" s="151"/>
      <c r="DR34" s="151"/>
      <c r="DS34" s="151"/>
      <c r="DT34" s="151"/>
      <c r="DU34" s="151"/>
      <c r="DV34" s="151"/>
      <c r="DW34" s="151"/>
      <c r="DX34" s="151"/>
      <c r="DY34" s="151"/>
      <c r="DZ34" s="151"/>
      <c r="EA34" s="151"/>
    </row>
    <row r="35" spans="1:131" s="152" customFormat="1" x14ac:dyDescent="0.3">
      <c r="A35" s="158"/>
      <c r="B35" s="158"/>
      <c r="C35" s="159"/>
      <c r="D35" s="155"/>
      <c r="E35" s="153"/>
      <c r="F35" s="157"/>
      <c r="G3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5" s="172">
        <f>Table1[[#This Row],[Und / Kg / Lt]]</f>
        <v>0</v>
      </c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/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151"/>
      <c r="CI35" s="151"/>
      <c r="CJ35" s="151"/>
      <c r="CK35" s="151"/>
      <c r="CL35" s="151"/>
      <c r="CM35" s="151"/>
      <c r="CN35" s="151"/>
      <c r="CO35" s="151"/>
      <c r="CP35" s="151"/>
      <c r="CQ35" s="151"/>
      <c r="CR35" s="151"/>
      <c r="CS35" s="151"/>
      <c r="CT35" s="151"/>
      <c r="CU35" s="151"/>
      <c r="CV35" s="151"/>
      <c r="CW35" s="151"/>
      <c r="CX35" s="151"/>
      <c r="CY35" s="151"/>
      <c r="CZ35" s="151"/>
      <c r="DA35" s="151"/>
      <c r="DB35" s="151"/>
      <c r="DC35" s="151"/>
      <c r="DD35" s="151"/>
      <c r="DE35" s="151"/>
      <c r="DF35" s="151"/>
      <c r="DG35" s="151"/>
      <c r="DH35" s="151"/>
      <c r="DI35" s="151"/>
      <c r="DJ35" s="151"/>
      <c r="DK35" s="151"/>
      <c r="DL35" s="151"/>
      <c r="DM35" s="151"/>
      <c r="DN35" s="151"/>
      <c r="DO35" s="151"/>
      <c r="DP35" s="151"/>
      <c r="DQ35" s="151"/>
      <c r="DR35" s="151"/>
      <c r="DS35" s="151"/>
      <c r="DT35" s="151"/>
      <c r="DU35" s="151"/>
      <c r="DV35" s="151"/>
      <c r="DW35" s="151"/>
      <c r="DX35" s="151"/>
      <c r="DY35" s="151"/>
      <c r="DZ35" s="151"/>
      <c r="EA35" s="151"/>
    </row>
    <row r="36" spans="1:131" s="152" customFormat="1" x14ac:dyDescent="0.3">
      <c r="A36" s="158"/>
      <c r="B36" s="158"/>
      <c r="C36" s="159"/>
      <c r="D36" s="155"/>
      <c r="E36" s="153"/>
      <c r="F36" s="157"/>
      <c r="G3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6" s="172">
        <f>Table1[[#This Row],[Und / Kg / Lt]]</f>
        <v>0</v>
      </c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/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151"/>
      <c r="CI36" s="151"/>
      <c r="CJ36" s="151"/>
      <c r="CK36" s="151"/>
      <c r="CL36" s="151"/>
      <c r="CM36" s="151"/>
      <c r="CN36" s="151"/>
      <c r="CO36" s="151"/>
      <c r="CP36" s="151"/>
      <c r="CQ36" s="151"/>
      <c r="CR36" s="151"/>
      <c r="CS36" s="151"/>
      <c r="CT36" s="151"/>
      <c r="CU36" s="151"/>
      <c r="CV36" s="151"/>
      <c r="CW36" s="151"/>
      <c r="CX36" s="151"/>
      <c r="CY36" s="151"/>
      <c r="CZ36" s="151"/>
      <c r="DA36" s="151"/>
      <c r="DB36" s="151"/>
      <c r="DC36" s="151"/>
      <c r="DD36" s="151"/>
      <c r="DE36" s="151"/>
      <c r="DF36" s="151"/>
      <c r="DG36" s="151"/>
      <c r="DH36" s="151"/>
      <c r="DI36" s="151"/>
      <c r="DJ36" s="151"/>
      <c r="DK36" s="151"/>
      <c r="DL36" s="151"/>
      <c r="DM36" s="151"/>
      <c r="DN36" s="151"/>
      <c r="DO36" s="151"/>
      <c r="DP36" s="151"/>
      <c r="DQ36" s="151"/>
      <c r="DR36" s="151"/>
      <c r="DS36" s="151"/>
      <c r="DT36" s="151"/>
      <c r="DU36" s="151"/>
      <c r="DV36" s="151"/>
      <c r="DW36" s="151"/>
      <c r="DX36" s="151"/>
      <c r="DY36" s="151"/>
      <c r="DZ36" s="151"/>
      <c r="EA36" s="151"/>
    </row>
    <row r="37" spans="1:131" s="152" customFormat="1" x14ac:dyDescent="0.3">
      <c r="A37" s="158"/>
      <c r="B37" s="158"/>
      <c r="C37" s="159"/>
      <c r="D37" s="155"/>
      <c r="E37" s="153"/>
      <c r="F37" s="157"/>
      <c r="G3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7" s="172">
        <f>Table1[[#This Row],[Und / Kg / Lt]]</f>
        <v>0</v>
      </c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1"/>
      <c r="CL37" s="151"/>
      <c r="CM37" s="151"/>
      <c r="CN37" s="151"/>
      <c r="CO37" s="151"/>
      <c r="CP37" s="151"/>
      <c r="CQ37" s="151"/>
      <c r="CR37" s="151"/>
      <c r="CS37" s="151"/>
      <c r="CT37" s="151"/>
      <c r="CU37" s="151"/>
      <c r="CV37" s="151"/>
      <c r="CW37" s="151"/>
      <c r="CX37" s="151"/>
      <c r="CY37" s="151"/>
      <c r="CZ37" s="151"/>
      <c r="DA37" s="151"/>
      <c r="DB37" s="151"/>
      <c r="DC37" s="151"/>
      <c r="DD37" s="151"/>
      <c r="DE37" s="151"/>
      <c r="DF37" s="151"/>
      <c r="DG37" s="151"/>
      <c r="DH37" s="151"/>
      <c r="DI37" s="151"/>
      <c r="DJ37" s="151"/>
      <c r="DK37" s="151"/>
      <c r="DL37" s="151"/>
      <c r="DM37" s="151"/>
      <c r="DN37" s="151"/>
      <c r="DO37" s="151"/>
      <c r="DP37" s="151"/>
      <c r="DQ37" s="151"/>
      <c r="DR37" s="151"/>
      <c r="DS37" s="151"/>
      <c r="DT37" s="151"/>
      <c r="DU37" s="151"/>
      <c r="DV37" s="151"/>
      <c r="DW37" s="151"/>
      <c r="DX37" s="151"/>
      <c r="DY37" s="151"/>
      <c r="DZ37" s="151"/>
      <c r="EA37" s="151"/>
    </row>
    <row r="38" spans="1:131" s="152" customFormat="1" x14ac:dyDescent="0.3">
      <c r="A38" s="158"/>
      <c r="B38" s="158"/>
      <c r="C38" s="159"/>
      <c r="D38" s="155"/>
      <c r="E38" s="153"/>
      <c r="F38" s="157"/>
      <c r="G3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8" s="172">
        <f>Table1[[#This Row],[Und / Kg / Lt]]</f>
        <v>0</v>
      </c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/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151"/>
      <c r="CI38" s="151"/>
      <c r="CJ38" s="151"/>
      <c r="CK38" s="151"/>
      <c r="CL38" s="151"/>
      <c r="CM38" s="151"/>
      <c r="CN38" s="151"/>
      <c r="CO38" s="151"/>
      <c r="CP38" s="151"/>
      <c r="CQ38" s="151"/>
      <c r="CR38" s="151"/>
      <c r="CS38" s="151"/>
      <c r="CT38" s="151"/>
      <c r="CU38" s="151"/>
      <c r="CV38" s="151"/>
      <c r="CW38" s="151"/>
      <c r="CX38" s="151"/>
      <c r="CY38" s="151"/>
      <c r="CZ38" s="151"/>
      <c r="DA38" s="151"/>
      <c r="DB38" s="151"/>
      <c r="DC38" s="151"/>
      <c r="DD38" s="151"/>
      <c r="DE38" s="151"/>
      <c r="DF38" s="151"/>
      <c r="DG38" s="151"/>
      <c r="DH38" s="151"/>
      <c r="DI38" s="151"/>
      <c r="DJ38" s="151"/>
      <c r="DK38" s="151"/>
      <c r="DL38" s="151"/>
      <c r="DM38" s="151"/>
      <c r="DN38" s="151"/>
      <c r="DO38" s="151"/>
      <c r="DP38" s="151"/>
      <c r="DQ38" s="151"/>
      <c r="DR38" s="151"/>
      <c r="DS38" s="151"/>
      <c r="DT38" s="151"/>
      <c r="DU38" s="151"/>
      <c r="DV38" s="151"/>
      <c r="DW38" s="151"/>
      <c r="DX38" s="151"/>
      <c r="DY38" s="151"/>
      <c r="DZ38" s="151"/>
      <c r="EA38" s="151"/>
    </row>
    <row r="39" spans="1:131" s="152" customFormat="1" x14ac:dyDescent="0.3">
      <c r="A39" s="158"/>
      <c r="B39" s="158"/>
      <c r="C39" s="159"/>
      <c r="D39" s="155"/>
      <c r="E39" s="153"/>
      <c r="F39" s="157"/>
      <c r="G3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9" s="172">
        <f>Table1[[#This Row],[Und / Kg / Lt]]</f>
        <v>0</v>
      </c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/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151"/>
      <c r="CI39" s="151"/>
      <c r="CJ39" s="151"/>
      <c r="CK39" s="151"/>
      <c r="CL39" s="151"/>
      <c r="CM39" s="151"/>
      <c r="CN39" s="151"/>
      <c r="CO39" s="151"/>
      <c r="CP39" s="151"/>
      <c r="CQ39" s="151"/>
      <c r="CR39" s="151"/>
      <c r="CS39" s="151"/>
      <c r="CT39" s="151"/>
      <c r="CU39" s="151"/>
      <c r="CV39" s="151"/>
      <c r="CW39" s="151"/>
      <c r="CX39" s="151"/>
      <c r="CY39" s="151"/>
      <c r="CZ39" s="151"/>
      <c r="DA39" s="151"/>
      <c r="DB39" s="151"/>
      <c r="DC39" s="151"/>
      <c r="DD39" s="151"/>
      <c r="DE39" s="151"/>
      <c r="DF39" s="151"/>
      <c r="DG39" s="151"/>
      <c r="DH39" s="151"/>
      <c r="DI39" s="151"/>
      <c r="DJ39" s="151"/>
      <c r="DK39" s="151"/>
      <c r="DL39" s="151"/>
      <c r="DM39" s="151"/>
      <c r="DN39" s="151"/>
      <c r="DO39" s="151"/>
      <c r="DP39" s="151"/>
      <c r="DQ39" s="151"/>
      <c r="DR39" s="151"/>
      <c r="DS39" s="151"/>
      <c r="DT39" s="151"/>
      <c r="DU39" s="151"/>
      <c r="DV39" s="151"/>
      <c r="DW39" s="151"/>
      <c r="DX39" s="151"/>
      <c r="DY39" s="151"/>
      <c r="DZ39" s="151"/>
      <c r="EA39" s="151"/>
    </row>
    <row r="40" spans="1:131" s="152" customFormat="1" x14ac:dyDescent="0.3">
      <c r="A40" s="158"/>
      <c r="B40" s="158"/>
      <c r="C40" s="159"/>
      <c r="D40" s="155"/>
      <c r="E40" s="153"/>
      <c r="F40" s="157"/>
      <c r="G4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0" s="172">
        <f>Table1[[#This Row],[Und / Kg / Lt]]</f>
        <v>0</v>
      </c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/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151"/>
      <c r="CI40" s="151"/>
      <c r="CJ40" s="151"/>
      <c r="CK40" s="151"/>
      <c r="CL40" s="151"/>
      <c r="CM40" s="151"/>
      <c r="CN40" s="151"/>
      <c r="CO40" s="151"/>
      <c r="CP40" s="151"/>
      <c r="CQ40" s="151"/>
      <c r="CR40" s="151"/>
      <c r="CS40" s="151"/>
      <c r="CT40" s="151"/>
      <c r="CU40" s="151"/>
      <c r="CV40" s="151"/>
      <c r="CW40" s="151"/>
      <c r="CX40" s="151"/>
      <c r="CY40" s="151"/>
      <c r="CZ40" s="151"/>
      <c r="DA40" s="151"/>
      <c r="DB40" s="151"/>
      <c r="DC40" s="151"/>
      <c r="DD40" s="151"/>
      <c r="DE40" s="151"/>
      <c r="DF40" s="151"/>
      <c r="DG40" s="151"/>
      <c r="DH40" s="151"/>
      <c r="DI40" s="151"/>
      <c r="DJ40" s="151"/>
      <c r="DK40" s="151"/>
      <c r="DL40" s="151"/>
      <c r="DM40" s="151"/>
      <c r="DN40" s="151"/>
      <c r="DO40" s="151"/>
      <c r="DP40" s="151"/>
      <c r="DQ40" s="151"/>
      <c r="DR40" s="151"/>
      <c r="DS40" s="151"/>
      <c r="DT40" s="151"/>
      <c r="DU40" s="151"/>
      <c r="DV40" s="151"/>
      <c r="DW40" s="151"/>
      <c r="DX40" s="151"/>
      <c r="DY40" s="151"/>
      <c r="DZ40" s="151"/>
      <c r="EA40" s="151"/>
    </row>
    <row r="41" spans="1:131" s="152" customFormat="1" x14ac:dyDescent="0.3">
      <c r="A41" s="158"/>
      <c r="B41" s="158"/>
      <c r="C41" s="159"/>
      <c r="D41" s="155"/>
      <c r="E41" s="153"/>
      <c r="F41" s="157"/>
      <c r="G4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1" s="172">
        <f>Table1[[#This Row],[Und / Kg / Lt]]</f>
        <v>0</v>
      </c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T41" s="151"/>
      <c r="CU41" s="151"/>
      <c r="CV41" s="151"/>
      <c r="CW41" s="151"/>
      <c r="CX41" s="151"/>
      <c r="CY41" s="151"/>
      <c r="CZ41" s="151"/>
      <c r="DA41" s="151"/>
      <c r="DB41" s="151"/>
      <c r="DC41" s="151"/>
      <c r="DD41" s="151"/>
      <c r="DE41" s="151"/>
      <c r="DF41" s="151"/>
      <c r="DG41" s="151"/>
      <c r="DH41" s="151"/>
      <c r="DI41" s="151"/>
      <c r="DJ41" s="151"/>
      <c r="DK41" s="151"/>
      <c r="DL41" s="151"/>
      <c r="DM41" s="151"/>
      <c r="DN41" s="151"/>
      <c r="DO41" s="151"/>
      <c r="DP41" s="151"/>
      <c r="DQ41" s="151"/>
      <c r="DR41" s="151"/>
      <c r="DS41" s="151"/>
      <c r="DT41" s="151"/>
      <c r="DU41" s="151"/>
      <c r="DV41" s="151"/>
      <c r="DW41" s="151"/>
      <c r="DX41" s="151"/>
      <c r="DY41" s="151"/>
      <c r="DZ41" s="151"/>
      <c r="EA41" s="151"/>
    </row>
    <row r="42" spans="1:131" s="152" customFormat="1" x14ac:dyDescent="0.3">
      <c r="A42" s="158"/>
      <c r="B42" s="158"/>
      <c r="C42" s="159"/>
      <c r="D42" s="155"/>
      <c r="E42" s="153"/>
      <c r="F42" s="157"/>
      <c r="G4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2" s="172">
        <f>Table1[[#This Row],[Und / Kg / Lt]]</f>
        <v>0</v>
      </c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/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151"/>
      <c r="CI42" s="151"/>
      <c r="CJ42" s="151"/>
      <c r="CK42" s="151"/>
      <c r="CL42" s="151"/>
      <c r="CM42" s="151"/>
      <c r="CN42" s="151"/>
      <c r="CO42" s="151"/>
      <c r="CP42" s="151"/>
      <c r="CQ42" s="151"/>
      <c r="CR42" s="151"/>
      <c r="CS42" s="151"/>
      <c r="CT42" s="151"/>
      <c r="CU42" s="151"/>
      <c r="CV42" s="151"/>
      <c r="CW42" s="151"/>
      <c r="CX42" s="151"/>
      <c r="CY42" s="151"/>
      <c r="CZ42" s="151"/>
      <c r="DA42" s="151"/>
      <c r="DB42" s="151"/>
      <c r="DC42" s="151"/>
      <c r="DD42" s="151"/>
      <c r="DE42" s="151"/>
      <c r="DF42" s="151"/>
      <c r="DG42" s="151"/>
      <c r="DH42" s="151"/>
      <c r="DI42" s="151"/>
      <c r="DJ42" s="151"/>
      <c r="DK42" s="151"/>
      <c r="DL42" s="151"/>
      <c r="DM42" s="151"/>
      <c r="DN42" s="151"/>
      <c r="DO42" s="151"/>
      <c r="DP42" s="151"/>
      <c r="DQ42" s="151"/>
      <c r="DR42" s="151"/>
      <c r="DS42" s="151"/>
      <c r="DT42" s="151"/>
      <c r="DU42" s="151"/>
      <c r="DV42" s="151"/>
      <c r="DW42" s="151"/>
      <c r="DX42" s="151"/>
      <c r="DY42" s="151"/>
      <c r="DZ42" s="151"/>
      <c r="EA42" s="151"/>
    </row>
    <row r="43" spans="1:131" s="152" customFormat="1" x14ac:dyDescent="0.3">
      <c r="A43" s="158"/>
      <c r="B43" s="158"/>
      <c r="C43" s="159"/>
      <c r="D43" s="155"/>
      <c r="E43" s="153"/>
      <c r="F43" s="157"/>
      <c r="G4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3" s="172">
        <f>Table1[[#This Row],[Und / Kg / Lt]]</f>
        <v>0</v>
      </c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/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151"/>
      <c r="CI43" s="151"/>
      <c r="CJ43" s="151"/>
      <c r="CK43" s="151"/>
      <c r="CL43" s="151"/>
      <c r="CM43" s="151"/>
      <c r="CN43" s="151"/>
      <c r="CO43" s="151"/>
      <c r="CP43" s="151"/>
      <c r="CQ43" s="151"/>
      <c r="CR43" s="151"/>
      <c r="CS43" s="151"/>
      <c r="CT43" s="151"/>
      <c r="CU43" s="151"/>
      <c r="CV43" s="151"/>
      <c r="CW43" s="151"/>
      <c r="CX43" s="151"/>
      <c r="CY43" s="151"/>
      <c r="CZ43" s="151"/>
      <c r="DA43" s="151"/>
      <c r="DB43" s="151"/>
      <c r="DC43" s="151"/>
      <c r="DD43" s="151"/>
      <c r="DE43" s="151"/>
      <c r="DF43" s="151"/>
      <c r="DG43" s="151"/>
      <c r="DH43" s="151"/>
      <c r="DI43" s="151"/>
      <c r="DJ43" s="151"/>
      <c r="DK43" s="151"/>
      <c r="DL43" s="151"/>
      <c r="DM43" s="151"/>
      <c r="DN43" s="151"/>
      <c r="DO43" s="151"/>
      <c r="DP43" s="151"/>
      <c r="DQ43" s="151"/>
      <c r="DR43" s="151"/>
      <c r="DS43" s="151"/>
      <c r="DT43" s="151"/>
      <c r="DU43" s="151"/>
      <c r="DV43" s="151"/>
      <c r="DW43" s="151"/>
      <c r="DX43" s="151"/>
      <c r="DY43" s="151"/>
      <c r="DZ43" s="151"/>
      <c r="EA43" s="151"/>
    </row>
    <row r="44" spans="1:131" s="152" customFormat="1" x14ac:dyDescent="0.3">
      <c r="A44" s="158"/>
      <c r="B44" s="158"/>
      <c r="C44" s="159"/>
      <c r="D44" s="155"/>
      <c r="E44" s="153"/>
      <c r="F44" s="157"/>
      <c r="G4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4" s="172">
        <f>Table1[[#This Row],[Und / Kg / Lt]]</f>
        <v>0</v>
      </c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/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151"/>
      <c r="CI44" s="151"/>
      <c r="CJ44" s="151"/>
      <c r="CK44" s="151"/>
      <c r="CL44" s="151"/>
      <c r="CM44" s="151"/>
      <c r="CN44" s="151"/>
      <c r="CO44" s="151"/>
      <c r="CP44" s="151"/>
      <c r="CQ44" s="151"/>
      <c r="CR44" s="151"/>
      <c r="CS44" s="151"/>
      <c r="CT44" s="151"/>
      <c r="CU44" s="151"/>
      <c r="CV44" s="151"/>
      <c r="CW44" s="151"/>
      <c r="CX44" s="151"/>
      <c r="CY44" s="151"/>
      <c r="CZ44" s="151"/>
      <c r="DA44" s="151"/>
      <c r="DB44" s="151"/>
      <c r="DC44" s="151"/>
      <c r="DD44" s="151"/>
      <c r="DE44" s="151"/>
      <c r="DF44" s="151"/>
      <c r="DG44" s="151"/>
      <c r="DH44" s="151"/>
      <c r="DI44" s="151"/>
      <c r="DJ44" s="151"/>
      <c r="DK44" s="151"/>
      <c r="DL44" s="151"/>
      <c r="DM44" s="151"/>
      <c r="DN44" s="151"/>
      <c r="DO44" s="151"/>
      <c r="DP44" s="151"/>
      <c r="DQ44" s="151"/>
      <c r="DR44" s="151"/>
      <c r="DS44" s="151"/>
      <c r="DT44" s="151"/>
      <c r="DU44" s="151"/>
      <c r="DV44" s="151"/>
      <c r="DW44" s="151"/>
      <c r="DX44" s="151"/>
      <c r="DY44" s="151"/>
      <c r="DZ44" s="151"/>
      <c r="EA44" s="151"/>
    </row>
    <row r="45" spans="1:131" s="152" customFormat="1" x14ac:dyDescent="0.3">
      <c r="A45" s="158"/>
      <c r="B45" s="158"/>
      <c r="C45" s="159"/>
      <c r="D45" s="155"/>
      <c r="E45" s="153"/>
      <c r="F45" s="157"/>
      <c r="G4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5" s="172">
        <f>Table1[[#This Row],[Und / Kg / Lt]]</f>
        <v>0</v>
      </c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/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151"/>
      <c r="CI45" s="151"/>
      <c r="CJ45" s="151"/>
      <c r="CK45" s="151"/>
      <c r="CL45" s="151"/>
      <c r="CM45" s="151"/>
      <c r="CN45" s="151"/>
      <c r="CO45" s="151"/>
      <c r="CP45" s="151"/>
      <c r="CQ45" s="151"/>
      <c r="CR45" s="151"/>
      <c r="CS45" s="151"/>
      <c r="CT45" s="151"/>
      <c r="CU45" s="151"/>
      <c r="CV45" s="151"/>
      <c r="CW45" s="151"/>
      <c r="CX45" s="151"/>
      <c r="CY45" s="151"/>
      <c r="CZ45" s="151"/>
      <c r="DA45" s="151"/>
      <c r="DB45" s="151"/>
      <c r="DC45" s="151"/>
      <c r="DD45" s="151"/>
      <c r="DE45" s="151"/>
      <c r="DF45" s="151"/>
      <c r="DG45" s="151"/>
      <c r="DH45" s="151"/>
      <c r="DI45" s="151"/>
      <c r="DJ45" s="151"/>
      <c r="DK45" s="151"/>
      <c r="DL45" s="151"/>
      <c r="DM45" s="151"/>
      <c r="DN45" s="151"/>
      <c r="DO45" s="151"/>
      <c r="DP45" s="151"/>
      <c r="DQ45" s="151"/>
      <c r="DR45" s="151"/>
      <c r="DS45" s="151"/>
      <c r="DT45" s="151"/>
      <c r="DU45" s="151"/>
      <c r="DV45" s="151"/>
      <c r="DW45" s="151"/>
      <c r="DX45" s="151"/>
      <c r="DY45" s="151"/>
      <c r="DZ45" s="151"/>
      <c r="EA45" s="151"/>
    </row>
    <row r="46" spans="1:131" s="152" customFormat="1" x14ac:dyDescent="0.3">
      <c r="A46" s="158"/>
      <c r="B46" s="158"/>
      <c r="C46" s="159"/>
      <c r="D46" s="155"/>
      <c r="E46" s="153"/>
      <c r="F46" s="157"/>
      <c r="G4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6" s="172">
        <f>Table1[[#This Row],[Und / Kg / Lt]]</f>
        <v>0</v>
      </c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/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/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151"/>
      <c r="CI46" s="151"/>
      <c r="CJ46" s="151"/>
      <c r="CK46" s="151"/>
      <c r="CL46" s="151"/>
      <c r="CM46" s="151"/>
      <c r="CN46" s="151"/>
      <c r="CO46" s="151"/>
      <c r="CP46" s="151"/>
      <c r="CQ46" s="151"/>
      <c r="CR46" s="151"/>
      <c r="CS46" s="151"/>
      <c r="CT46" s="151"/>
      <c r="CU46" s="151"/>
      <c r="CV46" s="151"/>
      <c r="CW46" s="151"/>
      <c r="CX46" s="151"/>
      <c r="CY46" s="151"/>
      <c r="CZ46" s="151"/>
      <c r="DA46" s="151"/>
      <c r="DB46" s="151"/>
      <c r="DC46" s="151"/>
      <c r="DD46" s="151"/>
      <c r="DE46" s="151"/>
      <c r="DF46" s="151"/>
      <c r="DG46" s="151"/>
      <c r="DH46" s="151"/>
      <c r="DI46" s="151"/>
      <c r="DJ46" s="151"/>
      <c r="DK46" s="151"/>
      <c r="DL46" s="151"/>
      <c r="DM46" s="151"/>
      <c r="DN46" s="151"/>
      <c r="DO46" s="151"/>
      <c r="DP46" s="151"/>
      <c r="DQ46" s="151"/>
      <c r="DR46" s="151"/>
      <c r="DS46" s="151"/>
      <c r="DT46" s="151"/>
      <c r="DU46" s="151"/>
      <c r="DV46" s="151"/>
      <c r="DW46" s="151"/>
      <c r="DX46" s="151"/>
      <c r="DY46" s="151"/>
      <c r="DZ46" s="151"/>
      <c r="EA46" s="151"/>
    </row>
    <row r="47" spans="1:131" s="152" customFormat="1" x14ac:dyDescent="0.3">
      <c r="A47" s="158"/>
      <c r="B47" s="158"/>
      <c r="C47" s="159"/>
      <c r="D47" s="155"/>
      <c r="E47" s="153"/>
      <c r="F47" s="157"/>
      <c r="G4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7" s="172">
        <f>Table1[[#This Row],[Und / Kg / Lt]]</f>
        <v>0</v>
      </c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  <c r="BI47" s="151"/>
      <c r="BJ47" s="151"/>
      <c r="BK47" s="151"/>
      <c r="BL47" s="151"/>
      <c r="BM47" s="151"/>
      <c r="BN47" s="151"/>
      <c r="BO47" s="151"/>
      <c r="BP47" s="151"/>
      <c r="BQ47" s="151"/>
      <c r="BR47" s="151"/>
      <c r="BS47" s="151"/>
      <c r="BT47" s="151"/>
      <c r="BU47" s="151"/>
      <c r="BV47" s="151"/>
      <c r="BW47" s="151"/>
      <c r="BX47" s="151"/>
      <c r="BY47" s="151"/>
      <c r="BZ47" s="151"/>
      <c r="CA47" s="151"/>
      <c r="CB47" s="151"/>
      <c r="CC47" s="151"/>
      <c r="CD47" s="151"/>
      <c r="CE47" s="151"/>
      <c r="CF47" s="151"/>
      <c r="CG47" s="151"/>
      <c r="CH47" s="151"/>
      <c r="CI47" s="151"/>
      <c r="CJ47" s="151"/>
      <c r="CK47" s="151"/>
      <c r="CL47" s="151"/>
      <c r="CM47" s="151"/>
      <c r="CN47" s="151"/>
      <c r="CO47" s="151"/>
      <c r="CP47" s="151"/>
      <c r="CQ47" s="151"/>
      <c r="CR47" s="151"/>
      <c r="CS47" s="151"/>
      <c r="CT47" s="151"/>
      <c r="CU47" s="151"/>
      <c r="CV47" s="151"/>
      <c r="CW47" s="151"/>
      <c r="CX47" s="151"/>
      <c r="CY47" s="151"/>
      <c r="CZ47" s="151"/>
      <c r="DA47" s="151"/>
      <c r="DB47" s="151"/>
      <c r="DC47" s="151"/>
      <c r="DD47" s="151"/>
      <c r="DE47" s="151"/>
      <c r="DF47" s="151"/>
      <c r="DG47" s="151"/>
      <c r="DH47" s="151"/>
      <c r="DI47" s="151"/>
      <c r="DJ47" s="151"/>
      <c r="DK47" s="151"/>
      <c r="DL47" s="151"/>
      <c r="DM47" s="151"/>
      <c r="DN47" s="151"/>
      <c r="DO47" s="151"/>
      <c r="DP47" s="151"/>
      <c r="DQ47" s="151"/>
      <c r="DR47" s="151"/>
      <c r="DS47" s="151"/>
      <c r="DT47" s="151"/>
      <c r="DU47" s="151"/>
      <c r="DV47" s="151"/>
      <c r="DW47" s="151"/>
      <c r="DX47" s="151"/>
      <c r="DY47" s="151"/>
      <c r="DZ47" s="151"/>
      <c r="EA47" s="151"/>
    </row>
    <row r="48" spans="1:131" s="152" customFormat="1" x14ac:dyDescent="0.3">
      <c r="A48" s="158"/>
      <c r="B48" s="158"/>
      <c r="C48" s="159"/>
      <c r="D48" s="155"/>
      <c r="E48" s="153"/>
      <c r="F48" s="157"/>
      <c r="G4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8" s="172">
        <f>Table1[[#This Row],[Und / Kg / Lt]]</f>
        <v>0</v>
      </c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  <c r="BI48" s="151"/>
      <c r="BJ48" s="151"/>
      <c r="BK48" s="151"/>
      <c r="BL48" s="151"/>
      <c r="BM48" s="151"/>
      <c r="BN48" s="151"/>
      <c r="BO48" s="151"/>
      <c r="BP48" s="151"/>
      <c r="BQ48" s="151"/>
      <c r="BR48" s="151"/>
      <c r="BS48" s="151"/>
      <c r="BT48" s="151"/>
      <c r="BU48" s="151"/>
      <c r="BV48" s="151"/>
      <c r="BW48" s="151"/>
      <c r="BX48" s="151"/>
      <c r="BY48" s="151"/>
      <c r="BZ48" s="151"/>
      <c r="CA48" s="151"/>
      <c r="CB48" s="151"/>
      <c r="CC48" s="151"/>
      <c r="CD48" s="151"/>
      <c r="CE48" s="151"/>
      <c r="CF48" s="151"/>
      <c r="CG48" s="151"/>
      <c r="CH48" s="151"/>
      <c r="CI48" s="151"/>
      <c r="CJ48" s="151"/>
      <c r="CK48" s="151"/>
      <c r="CL48" s="151"/>
      <c r="CM48" s="151"/>
      <c r="CN48" s="151"/>
      <c r="CO48" s="151"/>
      <c r="CP48" s="151"/>
      <c r="CQ48" s="151"/>
      <c r="CR48" s="151"/>
      <c r="CS48" s="151"/>
      <c r="CT48" s="151"/>
      <c r="CU48" s="151"/>
      <c r="CV48" s="151"/>
      <c r="CW48" s="151"/>
      <c r="CX48" s="151"/>
      <c r="CY48" s="151"/>
      <c r="CZ48" s="151"/>
      <c r="DA48" s="151"/>
      <c r="DB48" s="151"/>
      <c r="DC48" s="151"/>
      <c r="DD48" s="151"/>
      <c r="DE48" s="151"/>
      <c r="DF48" s="151"/>
      <c r="DG48" s="151"/>
      <c r="DH48" s="151"/>
      <c r="DI48" s="151"/>
      <c r="DJ48" s="151"/>
      <c r="DK48" s="151"/>
      <c r="DL48" s="151"/>
      <c r="DM48" s="151"/>
      <c r="DN48" s="151"/>
      <c r="DO48" s="151"/>
      <c r="DP48" s="151"/>
      <c r="DQ48" s="151"/>
      <c r="DR48" s="151"/>
      <c r="DS48" s="151"/>
      <c r="DT48" s="151"/>
      <c r="DU48" s="151"/>
      <c r="DV48" s="151"/>
      <c r="DW48" s="151"/>
      <c r="DX48" s="151"/>
      <c r="DY48" s="151"/>
      <c r="DZ48" s="151"/>
      <c r="EA48" s="151"/>
    </row>
    <row r="49" spans="1:131" s="152" customFormat="1" x14ac:dyDescent="0.3">
      <c r="A49" s="158"/>
      <c r="B49" s="158"/>
      <c r="C49" s="159"/>
      <c r="D49" s="155"/>
      <c r="E49" s="153"/>
      <c r="F49" s="157"/>
      <c r="G4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9" s="172">
        <f>Table1[[#This Row],[Und / Kg / Lt]]</f>
        <v>0</v>
      </c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</row>
    <row r="50" spans="1:131" s="152" customFormat="1" x14ac:dyDescent="0.3">
      <c r="A50" s="158"/>
      <c r="B50" s="158"/>
      <c r="C50" s="159"/>
      <c r="D50" s="155"/>
      <c r="E50" s="153"/>
      <c r="F50" s="157"/>
      <c r="G5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50" s="172">
        <f>Table1[[#This Row],[Und / Kg / Lt]]</f>
        <v>0</v>
      </c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</row>
    <row r="51" spans="1:131" s="152" customFormat="1" x14ac:dyDescent="0.3">
      <c r="A51" s="158"/>
      <c r="B51" s="158"/>
      <c r="C51" s="159"/>
      <c r="D51" s="155"/>
      <c r="E51" s="153"/>
      <c r="F51" s="157"/>
      <c r="G5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51" s="172">
        <f>Table1[[#This Row],[Und / Kg / Lt]]</f>
        <v>0</v>
      </c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/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151"/>
      <c r="CI51" s="151"/>
      <c r="CJ51" s="151"/>
      <c r="CK51" s="151"/>
      <c r="CL51" s="151"/>
      <c r="CM51" s="151"/>
      <c r="CN51" s="151"/>
      <c r="CO51" s="151"/>
      <c r="CP51" s="151"/>
      <c r="CQ51" s="151"/>
      <c r="CR51" s="151"/>
      <c r="CS51" s="151"/>
      <c r="CT51" s="151"/>
      <c r="CU51" s="151"/>
      <c r="CV51" s="151"/>
      <c r="CW51" s="151"/>
      <c r="CX51" s="151"/>
      <c r="CY51" s="151"/>
      <c r="CZ51" s="151"/>
      <c r="DA51" s="151"/>
      <c r="DB51" s="151"/>
      <c r="DC51" s="151"/>
      <c r="DD51" s="151"/>
      <c r="DE51" s="151"/>
      <c r="DF51" s="151"/>
      <c r="DG51" s="151"/>
      <c r="DH51" s="151"/>
      <c r="DI51" s="151"/>
      <c r="DJ51" s="151"/>
      <c r="DK51" s="151"/>
      <c r="DL51" s="151"/>
      <c r="DM51" s="151"/>
      <c r="DN51" s="151"/>
      <c r="DO51" s="151"/>
      <c r="DP51" s="151"/>
      <c r="DQ51" s="151"/>
      <c r="DR51" s="151"/>
      <c r="DS51" s="151"/>
      <c r="DT51" s="151"/>
      <c r="DU51" s="151"/>
      <c r="DV51" s="151"/>
      <c r="DW51" s="151"/>
      <c r="DX51" s="151"/>
      <c r="DY51" s="151"/>
      <c r="DZ51" s="151"/>
      <c r="EA51" s="151"/>
    </row>
    <row r="52" spans="1:131" s="152" customFormat="1" x14ac:dyDescent="0.3">
      <c r="A52" s="158"/>
      <c r="B52" s="158"/>
      <c r="C52" s="159"/>
      <c r="D52" s="155"/>
      <c r="E52" s="153"/>
      <c r="F52" s="157"/>
      <c r="G5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52" s="172">
        <f>Table1[[#This Row],[Und / Kg / Lt]]</f>
        <v>0</v>
      </c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/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151"/>
      <c r="CI52" s="151"/>
      <c r="CJ52" s="151"/>
      <c r="CK52" s="151"/>
      <c r="CL52" s="151"/>
      <c r="CM52" s="151"/>
      <c r="CN52" s="151"/>
      <c r="CO52" s="151"/>
      <c r="CP52" s="151"/>
      <c r="CQ52" s="151"/>
      <c r="CR52" s="151"/>
      <c r="CS52" s="151"/>
      <c r="CT52" s="151"/>
      <c r="CU52" s="151"/>
      <c r="CV52" s="151"/>
      <c r="CW52" s="151"/>
      <c r="CX52" s="151"/>
      <c r="CY52" s="151"/>
      <c r="CZ52" s="151"/>
      <c r="DA52" s="151"/>
      <c r="DB52" s="151"/>
      <c r="DC52" s="151"/>
      <c r="DD52" s="151"/>
      <c r="DE52" s="151"/>
      <c r="DF52" s="151"/>
      <c r="DG52" s="151"/>
      <c r="DH52" s="151"/>
      <c r="DI52" s="151"/>
      <c r="DJ52" s="151"/>
      <c r="DK52" s="151"/>
      <c r="DL52" s="151"/>
      <c r="DM52" s="151"/>
      <c r="DN52" s="151"/>
      <c r="DO52" s="151"/>
      <c r="DP52" s="151"/>
      <c r="DQ52" s="151"/>
      <c r="DR52" s="151"/>
      <c r="DS52" s="151"/>
      <c r="DT52" s="151"/>
      <c r="DU52" s="151"/>
      <c r="DV52" s="151"/>
      <c r="DW52" s="151"/>
      <c r="DX52" s="151"/>
      <c r="DY52" s="151"/>
      <c r="DZ52" s="151"/>
      <c r="EA52" s="151"/>
    </row>
    <row r="53" spans="1:131" s="152" customFormat="1" x14ac:dyDescent="0.3">
      <c r="A53" s="158"/>
      <c r="B53" s="158"/>
      <c r="C53" s="159"/>
      <c r="D53" s="155"/>
      <c r="E53" s="153"/>
      <c r="F53" s="157"/>
      <c r="G5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53" s="172">
        <f>Table1[[#This Row],[Und / Kg / Lt]]</f>
        <v>0</v>
      </c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/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/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151"/>
      <c r="CI53" s="151"/>
      <c r="CJ53" s="151"/>
      <c r="CK53" s="151"/>
      <c r="CL53" s="151"/>
      <c r="CM53" s="151"/>
      <c r="CN53" s="151"/>
      <c r="CO53" s="151"/>
      <c r="CP53" s="151"/>
      <c r="CQ53" s="151"/>
      <c r="CR53" s="151"/>
      <c r="CS53" s="151"/>
      <c r="CT53" s="151"/>
      <c r="CU53" s="151"/>
      <c r="CV53" s="151"/>
      <c r="CW53" s="151"/>
      <c r="CX53" s="151"/>
      <c r="CY53" s="151"/>
      <c r="CZ53" s="151"/>
      <c r="DA53" s="151"/>
      <c r="DB53" s="151"/>
      <c r="DC53" s="151"/>
      <c r="DD53" s="151"/>
      <c r="DE53" s="151"/>
      <c r="DF53" s="151"/>
      <c r="DG53" s="151"/>
      <c r="DH53" s="151"/>
      <c r="DI53" s="151"/>
      <c r="DJ53" s="151"/>
      <c r="DK53" s="151"/>
      <c r="DL53" s="151"/>
      <c r="DM53" s="151"/>
      <c r="DN53" s="151"/>
      <c r="DO53" s="151"/>
      <c r="DP53" s="151"/>
      <c r="DQ53" s="151"/>
      <c r="DR53" s="151"/>
      <c r="DS53" s="151"/>
      <c r="DT53" s="151"/>
      <c r="DU53" s="151"/>
      <c r="DV53" s="151"/>
      <c r="DW53" s="151"/>
      <c r="DX53" s="151"/>
      <c r="DY53" s="151"/>
      <c r="DZ53" s="151"/>
      <c r="EA53" s="151"/>
    </row>
    <row r="54" spans="1:131" s="152" customFormat="1" x14ac:dyDescent="0.3">
      <c r="A54" s="158"/>
      <c r="B54" s="158"/>
      <c r="C54" s="159"/>
      <c r="D54" s="155"/>
      <c r="E54" s="153"/>
      <c r="F54" s="157"/>
      <c r="G5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54" s="172">
        <f>Table1[[#This Row],[Und / Kg / Lt]]</f>
        <v>0</v>
      </c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  <c r="AF54" s="151"/>
      <c r="AG54" s="151"/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/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/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151"/>
      <c r="CI54" s="151"/>
      <c r="CJ54" s="151"/>
      <c r="CK54" s="151"/>
      <c r="CL54" s="151"/>
      <c r="CM54" s="151"/>
      <c r="CN54" s="151"/>
      <c r="CO54" s="151"/>
      <c r="CP54" s="151"/>
      <c r="CQ54" s="151"/>
      <c r="CR54" s="151"/>
      <c r="CS54" s="151"/>
      <c r="CT54" s="151"/>
      <c r="CU54" s="151"/>
      <c r="CV54" s="151"/>
      <c r="CW54" s="151"/>
      <c r="CX54" s="151"/>
      <c r="CY54" s="151"/>
      <c r="CZ54" s="151"/>
      <c r="DA54" s="151"/>
      <c r="DB54" s="151"/>
      <c r="DC54" s="151"/>
      <c r="DD54" s="151"/>
      <c r="DE54" s="151"/>
      <c r="DF54" s="151"/>
      <c r="DG54" s="151"/>
      <c r="DH54" s="151"/>
      <c r="DI54" s="151"/>
      <c r="DJ54" s="151"/>
      <c r="DK54" s="151"/>
      <c r="DL54" s="151"/>
      <c r="DM54" s="151"/>
      <c r="DN54" s="151"/>
      <c r="DO54" s="151"/>
      <c r="DP54" s="151"/>
      <c r="DQ54" s="151"/>
      <c r="DR54" s="151"/>
      <c r="DS54" s="151"/>
      <c r="DT54" s="151"/>
      <c r="DU54" s="151"/>
      <c r="DV54" s="151"/>
      <c r="DW54" s="151"/>
      <c r="DX54" s="151"/>
      <c r="DY54" s="151"/>
      <c r="DZ54" s="151"/>
      <c r="EA54" s="151"/>
    </row>
    <row r="55" spans="1:131" s="152" customFormat="1" x14ac:dyDescent="0.3">
      <c r="A55" s="158"/>
      <c r="B55" s="158"/>
      <c r="C55" s="159"/>
      <c r="D55" s="155"/>
      <c r="E55" s="153"/>
      <c r="F55" s="157"/>
      <c r="G5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55" s="172">
        <f>Table1[[#This Row],[Und / Kg / Lt]]</f>
        <v>0</v>
      </c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  <c r="Z55" s="151"/>
      <c r="AA55" s="151"/>
      <c r="AB55" s="151"/>
      <c r="AC55" s="151"/>
      <c r="AD55" s="151"/>
      <c r="AE55" s="151"/>
      <c r="AF55" s="151"/>
      <c r="AG55" s="151"/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  <c r="BI55" s="151"/>
      <c r="BJ55" s="151"/>
      <c r="BK55" s="151"/>
      <c r="BL55" s="151"/>
      <c r="BM55" s="151"/>
      <c r="BN55" s="151"/>
      <c r="BO55" s="151"/>
      <c r="BP55" s="151"/>
      <c r="BQ55" s="151"/>
      <c r="BR55" s="151"/>
      <c r="BS55" s="151"/>
      <c r="BT55" s="151"/>
      <c r="BU55" s="151"/>
      <c r="BV55" s="151"/>
      <c r="BW55" s="151"/>
      <c r="BX55" s="151"/>
      <c r="BY55" s="151"/>
      <c r="BZ55" s="151"/>
      <c r="CA55" s="151"/>
      <c r="CB55" s="151"/>
      <c r="CC55" s="151"/>
      <c r="CD55" s="151"/>
      <c r="CE55" s="151"/>
      <c r="CF55" s="151"/>
      <c r="CG55" s="151"/>
      <c r="CH55" s="151"/>
      <c r="CI55" s="151"/>
      <c r="CJ55" s="151"/>
      <c r="CK55" s="151"/>
      <c r="CL55" s="151"/>
      <c r="CM55" s="151"/>
      <c r="CN55" s="151"/>
      <c r="CO55" s="151"/>
      <c r="CP55" s="151"/>
      <c r="CQ55" s="151"/>
      <c r="CR55" s="151"/>
      <c r="CS55" s="151"/>
      <c r="CT55" s="151"/>
      <c r="CU55" s="151"/>
      <c r="CV55" s="151"/>
      <c r="CW55" s="151"/>
      <c r="CX55" s="151"/>
      <c r="CY55" s="151"/>
      <c r="CZ55" s="151"/>
      <c r="DA55" s="151"/>
      <c r="DB55" s="151"/>
      <c r="DC55" s="151"/>
      <c r="DD55" s="151"/>
      <c r="DE55" s="151"/>
      <c r="DF55" s="151"/>
      <c r="DG55" s="151"/>
      <c r="DH55" s="151"/>
      <c r="DI55" s="151"/>
      <c r="DJ55" s="151"/>
      <c r="DK55" s="151"/>
      <c r="DL55" s="151"/>
      <c r="DM55" s="151"/>
      <c r="DN55" s="151"/>
      <c r="DO55" s="151"/>
      <c r="DP55" s="151"/>
      <c r="DQ55" s="151"/>
      <c r="DR55" s="151"/>
      <c r="DS55" s="151"/>
      <c r="DT55" s="151"/>
      <c r="DU55" s="151"/>
      <c r="DV55" s="151"/>
      <c r="DW55" s="151"/>
      <c r="DX55" s="151"/>
      <c r="DY55" s="151"/>
      <c r="DZ55" s="151"/>
      <c r="EA55" s="151"/>
    </row>
    <row r="56" spans="1:131" s="152" customFormat="1" x14ac:dyDescent="0.3">
      <c r="A56" s="158"/>
      <c r="B56" s="158"/>
      <c r="C56" s="159"/>
      <c r="D56" s="155"/>
      <c r="E56" s="153"/>
      <c r="F56" s="157"/>
      <c r="G5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56" s="172">
        <f>Table1[[#This Row],[Und / Kg / Lt]]</f>
        <v>0</v>
      </c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  <c r="BI56" s="151"/>
      <c r="BJ56" s="151"/>
      <c r="BK56" s="151"/>
      <c r="BL56" s="151"/>
      <c r="BM56" s="151"/>
      <c r="BN56" s="151"/>
      <c r="BO56" s="151"/>
      <c r="BP56" s="151"/>
      <c r="BQ56" s="151"/>
      <c r="BR56" s="151"/>
      <c r="BS56" s="151"/>
      <c r="BT56" s="151"/>
      <c r="BU56" s="151"/>
      <c r="BV56" s="151"/>
      <c r="BW56" s="151"/>
      <c r="BX56" s="151"/>
      <c r="BY56" s="151"/>
      <c r="BZ56" s="151"/>
      <c r="CA56" s="151"/>
      <c r="CB56" s="151"/>
      <c r="CC56" s="151"/>
      <c r="CD56" s="151"/>
      <c r="CE56" s="151"/>
      <c r="CF56" s="151"/>
      <c r="CG56" s="151"/>
      <c r="CH56" s="151"/>
      <c r="CI56" s="151"/>
      <c r="CJ56" s="151"/>
      <c r="CK56" s="151"/>
      <c r="CL56" s="151"/>
      <c r="CM56" s="151"/>
      <c r="CN56" s="151"/>
      <c r="CO56" s="151"/>
      <c r="CP56" s="151"/>
      <c r="CQ56" s="151"/>
      <c r="CR56" s="151"/>
      <c r="CS56" s="151"/>
      <c r="CT56" s="151"/>
      <c r="CU56" s="151"/>
      <c r="CV56" s="151"/>
      <c r="CW56" s="151"/>
      <c r="CX56" s="151"/>
      <c r="CY56" s="151"/>
      <c r="CZ56" s="151"/>
      <c r="DA56" s="151"/>
      <c r="DB56" s="151"/>
      <c r="DC56" s="151"/>
      <c r="DD56" s="151"/>
      <c r="DE56" s="151"/>
      <c r="DF56" s="151"/>
      <c r="DG56" s="151"/>
      <c r="DH56" s="151"/>
      <c r="DI56" s="151"/>
      <c r="DJ56" s="151"/>
      <c r="DK56" s="151"/>
      <c r="DL56" s="151"/>
      <c r="DM56" s="151"/>
      <c r="DN56" s="151"/>
      <c r="DO56" s="151"/>
      <c r="DP56" s="151"/>
      <c r="DQ56" s="151"/>
      <c r="DR56" s="151"/>
      <c r="DS56" s="151"/>
      <c r="DT56" s="151"/>
      <c r="DU56" s="151"/>
      <c r="DV56" s="151"/>
      <c r="DW56" s="151"/>
      <c r="DX56" s="151"/>
      <c r="DY56" s="151"/>
      <c r="DZ56" s="151"/>
      <c r="EA56" s="151"/>
    </row>
    <row r="57" spans="1:131" s="152" customFormat="1" x14ac:dyDescent="0.3">
      <c r="A57" s="158"/>
      <c r="B57" s="158"/>
      <c r="C57" s="159"/>
      <c r="D57" s="155"/>
      <c r="E57" s="153"/>
      <c r="F57" s="157"/>
      <c r="G5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57" s="172">
        <f>Table1[[#This Row],[Und / Kg / Lt]]</f>
        <v>0</v>
      </c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  <c r="BI57" s="151"/>
      <c r="BJ57" s="151"/>
      <c r="BK57" s="151"/>
      <c r="BL57" s="151"/>
      <c r="BM57" s="151"/>
      <c r="BN57" s="151"/>
      <c r="BO57" s="151"/>
      <c r="BP57" s="151"/>
      <c r="BQ57" s="151"/>
      <c r="BR57" s="151"/>
      <c r="BS57" s="151"/>
      <c r="BT57" s="151"/>
      <c r="BU57" s="151"/>
      <c r="BV57" s="151"/>
      <c r="BW57" s="151"/>
      <c r="BX57" s="151"/>
      <c r="BY57" s="151"/>
      <c r="BZ57" s="151"/>
      <c r="CA57" s="151"/>
      <c r="CB57" s="151"/>
      <c r="CC57" s="151"/>
      <c r="CD57" s="151"/>
      <c r="CE57" s="151"/>
      <c r="CF57" s="151"/>
      <c r="CG57" s="151"/>
      <c r="CH57" s="151"/>
      <c r="CI57" s="151"/>
      <c r="CJ57" s="151"/>
      <c r="CK57" s="151"/>
      <c r="CL57" s="151"/>
      <c r="CM57" s="151"/>
      <c r="CN57" s="151"/>
      <c r="CO57" s="151"/>
      <c r="CP57" s="151"/>
      <c r="CQ57" s="151"/>
      <c r="CR57" s="151"/>
      <c r="CS57" s="151"/>
      <c r="CT57" s="151"/>
      <c r="CU57" s="151"/>
      <c r="CV57" s="151"/>
      <c r="CW57" s="151"/>
      <c r="CX57" s="151"/>
      <c r="CY57" s="151"/>
      <c r="CZ57" s="151"/>
      <c r="DA57" s="151"/>
      <c r="DB57" s="151"/>
      <c r="DC57" s="151"/>
      <c r="DD57" s="151"/>
      <c r="DE57" s="151"/>
      <c r="DF57" s="151"/>
      <c r="DG57" s="151"/>
      <c r="DH57" s="151"/>
      <c r="DI57" s="151"/>
      <c r="DJ57" s="151"/>
      <c r="DK57" s="151"/>
      <c r="DL57" s="151"/>
      <c r="DM57" s="151"/>
      <c r="DN57" s="151"/>
      <c r="DO57" s="151"/>
      <c r="DP57" s="151"/>
      <c r="DQ57" s="151"/>
      <c r="DR57" s="151"/>
      <c r="DS57" s="151"/>
      <c r="DT57" s="151"/>
      <c r="DU57" s="151"/>
      <c r="DV57" s="151"/>
      <c r="DW57" s="151"/>
      <c r="DX57" s="151"/>
      <c r="DY57" s="151"/>
      <c r="DZ57" s="151"/>
      <c r="EA57" s="151"/>
    </row>
    <row r="58" spans="1:131" s="152" customFormat="1" x14ac:dyDescent="0.3">
      <c r="A58" s="158"/>
      <c r="B58" s="158"/>
      <c r="C58" s="159"/>
      <c r="D58" s="155"/>
      <c r="E58" s="153"/>
      <c r="F58" s="157"/>
      <c r="G5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58" s="172">
        <f>Table1[[#This Row],[Und / Kg / Lt]]</f>
        <v>0</v>
      </c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  <c r="Z58" s="151"/>
      <c r="AA58" s="151"/>
      <c r="AB58" s="151"/>
      <c r="AC58" s="151"/>
      <c r="AD58" s="151"/>
      <c r="AE58" s="151"/>
      <c r="AF58" s="151"/>
      <c r="AG58" s="151"/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  <c r="BI58" s="151"/>
      <c r="BJ58" s="151"/>
      <c r="BK58" s="151"/>
      <c r="BL58" s="151"/>
      <c r="BM58" s="151"/>
      <c r="BN58" s="151"/>
      <c r="BO58" s="151"/>
      <c r="BP58" s="151"/>
      <c r="BQ58" s="151"/>
      <c r="BR58" s="151"/>
      <c r="BS58" s="151"/>
      <c r="BT58" s="151"/>
      <c r="BU58" s="151"/>
      <c r="BV58" s="151"/>
      <c r="BW58" s="151"/>
      <c r="BX58" s="151"/>
      <c r="BY58" s="151"/>
      <c r="BZ58" s="151"/>
      <c r="CA58" s="151"/>
      <c r="CB58" s="151"/>
      <c r="CC58" s="151"/>
      <c r="CD58" s="151"/>
      <c r="CE58" s="151"/>
      <c r="CF58" s="151"/>
      <c r="CG58" s="151"/>
      <c r="CH58" s="151"/>
      <c r="CI58" s="151"/>
      <c r="CJ58" s="151"/>
      <c r="CK58" s="151"/>
      <c r="CL58" s="151"/>
      <c r="CM58" s="151"/>
      <c r="CN58" s="151"/>
      <c r="CO58" s="151"/>
      <c r="CP58" s="151"/>
      <c r="CQ58" s="151"/>
      <c r="CR58" s="151"/>
      <c r="CS58" s="151"/>
      <c r="CT58" s="151"/>
      <c r="CU58" s="151"/>
      <c r="CV58" s="151"/>
      <c r="CW58" s="151"/>
      <c r="CX58" s="151"/>
      <c r="CY58" s="151"/>
      <c r="CZ58" s="151"/>
      <c r="DA58" s="151"/>
      <c r="DB58" s="151"/>
      <c r="DC58" s="151"/>
      <c r="DD58" s="151"/>
      <c r="DE58" s="151"/>
      <c r="DF58" s="151"/>
      <c r="DG58" s="151"/>
      <c r="DH58" s="151"/>
      <c r="DI58" s="151"/>
      <c r="DJ58" s="151"/>
      <c r="DK58" s="151"/>
      <c r="DL58" s="151"/>
      <c r="DM58" s="151"/>
      <c r="DN58" s="151"/>
      <c r="DO58" s="151"/>
      <c r="DP58" s="151"/>
      <c r="DQ58" s="151"/>
      <c r="DR58" s="151"/>
      <c r="DS58" s="151"/>
      <c r="DT58" s="151"/>
      <c r="DU58" s="151"/>
      <c r="DV58" s="151"/>
      <c r="DW58" s="151"/>
      <c r="DX58" s="151"/>
      <c r="DY58" s="151"/>
      <c r="DZ58" s="151"/>
      <c r="EA58" s="151"/>
    </row>
    <row r="59" spans="1:131" s="152" customFormat="1" x14ac:dyDescent="0.3">
      <c r="A59" s="158"/>
      <c r="B59" s="158"/>
      <c r="C59" s="159"/>
      <c r="D59" s="155"/>
      <c r="E59" s="153"/>
      <c r="F59" s="157"/>
      <c r="G5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59" s="172">
        <f>Table1[[#This Row],[Und / Kg / Lt]]</f>
        <v>0</v>
      </c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  <c r="DT59" s="151"/>
      <c r="DU59" s="151"/>
      <c r="DV59" s="151"/>
      <c r="DW59" s="151"/>
      <c r="DX59" s="151"/>
      <c r="DY59" s="151"/>
      <c r="DZ59" s="151"/>
      <c r="EA59" s="151"/>
    </row>
    <row r="60" spans="1:131" s="152" customFormat="1" x14ac:dyDescent="0.3">
      <c r="A60" s="158"/>
      <c r="B60" s="158"/>
      <c r="C60" s="159"/>
      <c r="D60" s="155"/>
      <c r="E60" s="153"/>
      <c r="F60" s="157"/>
      <c r="G6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60" s="172">
        <f>Table1[[#This Row],[Und / Kg / Lt]]</f>
        <v>0</v>
      </c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</row>
    <row r="61" spans="1:131" s="152" customFormat="1" x14ac:dyDescent="0.3">
      <c r="A61" s="158"/>
      <c r="B61" s="158"/>
      <c r="C61" s="159"/>
      <c r="D61" s="155"/>
      <c r="E61" s="153"/>
      <c r="F61" s="157"/>
      <c r="G6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61" s="172">
        <f>Table1[[#This Row],[Und / Kg / Lt]]</f>
        <v>0</v>
      </c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</row>
    <row r="62" spans="1:131" s="152" customFormat="1" x14ac:dyDescent="0.3">
      <c r="A62" s="158"/>
      <c r="B62" s="158"/>
      <c r="C62" s="159"/>
      <c r="D62" s="155"/>
      <c r="E62" s="153"/>
      <c r="F62" s="157"/>
      <c r="G6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62" s="172">
        <f>Table1[[#This Row],[Und / Kg / Lt]]</f>
        <v>0</v>
      </c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</row>
    <row r="63" spans="1:131" s="152" customFormat="1" x14ac:dyDescent="0.3">
      <c r="A63" s="158"/>
      <c r="B63" s="158"/>
      <c r="C63" s="159"/>
      <c r="D63" s="155"/>
      <c r="E63" s="153"/>
      <c r="F63" s="157"/>
      <c r="G6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63" s="172">
        <f>Table1[[#This Row],[Und / Kg / Lt]]</f>
        <v>0</v>
      </c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  <c r="Z63" s="151"/>
      <c r="AA63" s="151"/>
      <c r="AB63" s="151"/>
      <c r="AC63" s="151"/>
      <c r="AD63" s="151"/>
      <c r="AE63" s="151"/>
      <c r="AF63" s="151"/>
      <c r="AG63" s="151"/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  <c r="BI63" s="151"/>
      <c r="BJ63" s="151"/>
      <c r="BK63" s="151"/>
      <c r="BL63" s="151"/>
      <c r="BM63" s="151"/>
      <c r="BN63" s="151"/>
      <c r="BO63" s="151"/>
      <c r="BP63" s="151"/>
      <c r="BQ63" s="151"/>
      <c r="BR63" s="151"/>
      <c r="BS63" s="151"/>
      <c r="BT63" s="151"/>
      <c r="BU63" s="151"/>
      <c r="BV63" s="151"/>
      <c r="BW63" s="151"/>
      <c r="BX63" s="151"/>
      <c r="BY63" s="151"/>
      <c r="BZ63" s="151"/>
      <c r="CA63" s="151"/>
      <c r="CB63" s="151"/>
      <c r="CC63" s="151"/>
      <c r="CD63" s="151"/>
      <c r="CE63" s="151"/>
      <c r="CF63" s="151"/>
      <c r="CG63" s="151"/>
      <c r="CH63" s="151"/>
      <c r="CI63" s="151"/>
      <c r="CJ63" s="151"/>
      <c r="CK63" s="151"/>
      <c r="CL63" s="151"/>
      <c r="CM63" s="151"/>
      <c r="CN63" s="151"/>
      <c r="CO63" s="151"/>
      <c r="CP63" s="151"/>
      <c r="CQ63" s="151"/>
      <c r="CR63" s="151"/>
      <c r="CS63" s="151"/>
      <c r="CT63" s="151"/>
      <c r="CU63" s="151"/>
      <c r="CV63" s="151"/>
      <c r="CW63" s="151"/>
      <c r="CX63" s="151"/>
      <c r="CY63" s="151"/>
      <c r="CZ63" s="151"/>
      <c r="DA63" s="151"/>
      <c r="DB63" s="151"/>
      <c r="DC63" s="151"/>
      <c r="DD63" s="151"/>
      <c r="DE63" s="151"/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</row>
    <row r="64" spans="1:131" s="152" customFormat="1" x14ac:dyDescent="0.3">
      <c r="A64" s="158"/>
      <c r="B64" s="158"/>
      <c r="C64" s="159"/>
      <c r="D64" s="155"/>
      <c r="E64" s="153"/>
      <c r="F64" s="157"/>
      <c r="G6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64" s="172">
        <f>Table1[[#This Row],[Und / Kg / Lt]]</f>
        <v>0</v>
      </c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  <c r="Z64" s="151"/>
      <c r="AA64" s="151"/>
      <c r="AB64" s="151"/>
      <c r="AC64" s="151"/>
      <c r="AD64" s="151"/>
      <c r="AE64" s="151"/>
      <c r="AF64" s="151"/>
      <c r="AG64" s="151"/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  <c r="BI64" s="151"/>
      <c r="BJ64" s="151"/>
      <c r="BK64" s="151"/>
      <c r="BL64" s="151"/>
      <c r="BM64" s="151"/>
      <c r="BN64" s="151"/>
      <c r="BO64" s="151"/>
      <c r="BP64" s="151"/>
      <c r="BQ64" s="151"/>
      <c r="BR64" s="151"/>
      <c r="BS64" s="151"/>
      <c r="BT64" s="151"/>
      <c r="BU64" s="151"/>
      <c r="BV64" s="151"/>
      <c r="BW64" s="151"/>
      <c r="BX64" s="151"/>
      <c r="BY64" s="151"/>
      <c r="BZ64" s="151"/>
      <c r="CA64" s="151"/>
      <c r="CB64" s="151"/>
      <c r="CC64" s="151"/>
      <c r="CD64" s="151"/>
      <c r="CE64" s="151"/>
      <c r="CF64" s="151"/>
      <c r="CG64" s="151"/>
      <c r="CH64" s="151"/>
      <c r="CI64" s="151"/>
      <c r="CJ64" s="151"/>
      <c r="CK64" s="151"/>
      <c r="CL64" s="151"/>
      <c r="CM64" s="151"/>
      <c r="CN64" s="151"/>
      <c r="CO64" s="151"/>
      <c r="CP64" s="151"/>
      <c r="CQ64" s="151"/>
      <c r="CR64" s="151"/>
      <c r="CS64" s="151"/>
      <c r="CT64" s="151"/>
      <c r="CU64" s="151"/>
      <c r="CV64" s="151"/>
      <c r="CW64" s="151"/>
      <c r="CX64" s="151"/>
      <c r="CY64" s="151"/>
      <c r="CZ64" s="151"/>
      <c r="DA64" s="151"/>
      <c r="DB64" s="151"/>
      <c r="DC64" s="151"/>
      <c r="DD64" s="151"/>
      <c r="DE64" s="151"/>
      <c r="DF64" s="151"/>
      <c r="DG64" s="151"/>
      <c r="DH64" s="151"/>
      <c r="DI64" s="151"/>
      <c r="DJ64" s="151"/>
      <c r="DK64" s="151"/>
      <c r="DL64" s="151"/>
      <c r="DM64" s="151"/>
      <c r="DN64" s="151"/>
      <c r="DO64" s="151"/>
      <c r="DP64" s="151"/>
      <c r="DQ64" s="151"/>
      <c r="DR64" s="151"/>
      <c r="DS64" s="151"/>
      <c r="DT64" s="151"/>
      <c r="DU64" s="151"/>
      <c r="DV64" s="151"/>
      <c r="DW64" s="151"/>
      <c r="DX64" s="151"/>
      <c r="DY64" s="151"/>
      <c r="DZ64" s="151"/>
      <c r="EA64" s="151"/>
    </row>
    <row r="65" spans="1:131" s="152" customFormat="1" x14ac:dyDescent="0.3">
      <c r="A65" s="158"/>
      <c r="B65" s="158"/>
      <c r="C65" s="159"/>
      <c r="D65" s="155"/>
      <c r="E65" s="153"/>
      <c r="F65" s="157"/>
      <c r="G6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65" s="172">
        <f>Table1[[#This Row],[Und / Kg / Lt]]</f>
        <v>0</v>
      </c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  <c r="BI65" s="151"/>
      <c r="BJ65" s="151"/>
      <c r="BK65" s="151"/>
      <c r="BL65" s="151"/>
      <c r="BM65" s="151"/>
      <c r="BN65" s="151"/>
      <c r="BO65" s="151"/>
      <c r="BP65" s="151"/>
      <c r="BQ65" s="151"/>
      <c r="BR65" s="151"/>
      <c r="BS65" s="151"/>
      <c r="BT65" s="151"/>
      <c r="BU65" s="151"/>
      <c r="BV65" s="151"/>
      <c r="BW65" s="151"/>
      <c r="BX65" s="151"/>
      <c r="BY65" s="151"/>
      <c r="BZ65" s="151"/>
      <c r="CA65" s="151"/>
      <c r="CB65" s="151"/>
      <c r="CC65" s="151"/>
      <c r="CD65" s="151"/>
      <c r="CE65" s="151"/>
      <c r="CF65" s="151"/>
      <c r="CG65" s="151"/>
      <c r="CH65" s="151"/>
      <c r="CI65" s="151"/>
      <c r="CJ65" s="151"/>
      <c r="CK65" s="151"/>
      <c r="CL65" s="151"/>
      <c r="CM65" s="151"/>
      <c r="CN65" s="151"/>
      <c r="CO65" s="151"/>
      <c r="CP65" s="151"/>
      <c r="CQ65" s="151"/>
      <c r="CR65" s="151"/>
      <c r="CS65" s="151"/>
      <c r="CT65" s="151"/>
      <c r="CU65" s="151"/>
      <c r="CV65" s="151"/>
      <c r="CW65" s="151"/>
      <c r="CX65" s="151"/>
      <c r="CY65" s="151"/>
      <c r="CZ65" s="151"/>
      <c r="DA65" s="151"/>
      <c r="DB65" s="151"/>
      <c r="DC65" s="151"/>
      <c r="DD65" s="151"/>
      <c r="DE65" s="151"/>
      <c r="DF65" s="151"/>
      <c r="DG65" s="151"/>
      <c r="DH65" s="151"/>
      <c r="DI65" s="151"/>
      <c r="DJ65" s="151"/>
      <c r="DK65" s="151"/>
      <c r="DL65" s="151"/>
      <c r="DM65" s="151"/>
      <c r="DN65" s="151"/>
      <c r="DO65" s="151"/>
      <c r="DP65" s="151"/>
      <c r="DQ65" s="151"/>
      <c r="DR65" s="151"/>
      <c r="DS65" s="151"/>
      <c r="DT65" s="151"/>
      <c r="DU65" s="151"/>
      <c r="DV65" s="151"/>
      <c r="DW65" s="151"/>
      <c r="DX65" s="151"/>
      <c r="DY65" s="151"/>
      <c r="DZ65" s="151"/>
      <c r="EA65" s="151"/>
    </row>
    <row r="66" spans="1:131" s="152" customFormat="1" x14ac:dyDescent="0.3">
      <c r="A66" s="158"/>
      <c r="B66" s="158"/>
      <c r="C66" s="159"/>
      <c r="D66" s="155"/>
      <c r="E66" s="153"/>
      <c r="F66" s="157"/>
      <c r="G6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66" s="172">
        <f>Table1[[#This Row],[Und / Kg / Lt]]</f>
        <v>0</v>
      </c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  <c r="BI66" s="151"/>
      <c r="BJ66" s="151"/>
      <c r="BK66" s="151"/>
      <c r="BL66" s="151"/>
      <c r="BM66" s="151"/>
      <c r="BN66" s="151"/>
      <c r="BO66" s="151"/>
      <c r="BP66" s="151"/>
      <c r="BQ66" s="151"/>
      <c r="BR66" s="151"/>
      <c r="BS66" s="151"/>
      <c r="BT66" s="151"/>
      <c r="BU66" s="151"/>
      <c r="BV66" s="151"/>
      <c r="BW66" s="151"/>
      <c r="BX66" s="151"/>
      <c r="BY66" s="151"/>
      <c r="BZ66" s="151"/>
      <c r="CA66" s="151"/>
      <c r="CB66" s="151"/>
      <c r="CC66" s="151"/>
      <c r="CD66" s="151"/>
      <c r="CE66" s="151"/>
      <c r="CF66" s="151"/>
      <c r="CG66" s="151"/>
      <c r="CH66" s="151"/>
      <c r="CI66" s="151"/>
      <c r="CJ66" s="151"/>
      <c r="CK66" s="151"/>
      <c r="CL66" s="151"/>
      <c r="CM66" s="151"/>
      <c r="CN66" s="151"/>
      <c r="CO66" s="151"/>
      <c r="CP66" s="151"/>
      <c r="CQ66" s="151"/>
      <c r="CR66" s="151"/>
      <c r="CS66" s="151"/>
      <c r="CT66" s="151"/>
      <c r="CU66" s="151"/>
      <c r="CV66" s="151"/>
      <c r="CW66" s="151"/>
      <c r="CX66" s="151"/>
      <c r="CY66" s="151"/>
      <c r="CZ66" s="151"/>
      <c r="DA66" s="151"/>
      <c r="DB66" s="151"/>
      <c r="DC66" s="151"/>
      <c r="DD66" s="151"/>
      <c r="DE66" s="151"/>
      <c r="DF66" s="151"/>
      <c r="DG66" s="151"/>
      <c r="DH66" s="151"/>
      <c r="DI66" s="151"/>
      <c r="DJ66" s="151"/>
      <c r="DK66" s="151"/>
      <c r="DL66" s="151"/>
      <c r="DM66" s="151"/>
      <c r="DN66" s="151"/>
      <c r="DO66" s="151"/>
      <c r="DP66" s="151"/>
      <c r="DQ66" s="151"/>
      <c r="DR66" s="151"/>
      <c r="DS66" s="151"/>
      <c r="DT66" s="151"/>
      <c r="DU66" s="151"/>
      <c r="DV66" s="151"/>
      <c r="DW66" s="151"/>
      <c r="DX66" s="151"/>
      <c r="DY66" s="151"/>
      <c r="DZ66" s="151"/>
      <c r="EA66" s="151"/>
    </row>
    <row r="67" spans="1:131" s="152" customFormat="1" x14ac:dyDescent="0.3">
      <c r="A67" s="158"/>
      <c r="B67" s="158"/>
      <c r="C67" s="159"/>
      <c r="D67" s="155"/>
      <c r="E67" s="153"/>
      <c r="F67" s="157"/>
      <c r="G6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67" s="172">
        <f>Table1[[#This Row],[Und / Kg / Lt]]</f>
        <v>0</v>
      </c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  <c r="Z67" s="151"/>
      <c r="AA67" s="151"/>
      <c r="AB67" s="151"/>
      <c r="AC67" s="151"/>
      <c r="AD67" s="151"/>
      <c r="AE67" s="151"/>
      <c r="AF67" s="151"/>
      <c r="AG67" s="151"/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  <c r="BI67" s="151"/>
      <c r="BJ67" s="151"/>
      <c r="BK67" s="151"/>
      <c r="BL67" s="151"/>
      <c r="BM67" s="151"/>
      <c r="BN67" s="151"/>
      <c r="BO67" s="151"/>
      <c r="BP67" s="151"/>
      <c r="BQ67" s="151"/>
      <c r="BR67" s="151"/>
      <c r="BS67" s="151"/>
      <c r="BT67" s="151"/>
      <c r="BU67" s="151"/>
      <c r="BV67" s="151"/>
      <c r="BW67" s="151"/>
      <c r="BX67" s="151"/>
      <c r="BY67" s="151"/>
      <c r="BZ67" s="151"/>
      <c r="CA67" s="151"/>
      <c r="CB67" s="151"/>
      <c r="CC67" s="151"/>
      <c r="CD67" s="151"/>
      <c r="CE67" s="151"/>
      <c r="CF67" s="151"/>
      <c r="CG67" s="151"/>
      <c r="CH67" s="151"/>
      <c r="CI67" s="151"/>
      <c r="CJ67" s="151"/>
      <c r="CK67" s="151"/>
      <c r="CL67" s="151"/>
      <c r="CM67" s="151"/>
      <c r="CN67" s="151"/>
      <c r="CO67" s="151"/>
      <c r="CP67" s="151"/>
      <c r="CQ67" s="151"/>
      <c r="CR67" s="151"/>
      <c r="CS67" s="151"/>
      <c r="CT67" s="151"/>
      <c r="CU67" s="151"/>
      <c r="CV67" s="151"/>
      <c r="CW67" s="151"/>
      <c r="CX67" s="151"/>
      <c r="CY67" s="151"/>
      <c r="CZ67" s="151"/>
      <c r="DA67" s="151"/>
      <c r="DB67" s="151"/>
      <c r="DC67" s="151"/>
      <c r="DD67" s="151"/>
      <c r="DE67" s="151"/>
      <c r="DF67" s="151"/>
      <c r="DG67" s="151"/>
      <c r="DH67" s="151"/>
      <c r="DI67" s="151"/>
      <c r="DJ67" s="151"/>
      <c r="DK67" s="151"/>
      <c r="DL67" s="151"/>
      <c r="DM67" s="151"/>
      <c r="DN67" s="151"/>
      <c r="DO67" s="151"/>
      <c r="DP67" s="151"/>
      <c r="DQ67" s="151"/>
      <c r="DR67" s="151"/>
      <c r="DS67" s="151"/>
      <c r="DT67" s="151"/>
      <c r="DU67" s="151"/>
      <c r="DV67" s="151"/>
      <c r="DW67" s="151"/>
      <c r="DX67" s="151"/>
      <c r="DY67" s="151"/>
      <c r="DZ67" s="151"/>
      <c r="EA67" s="151"/>
    </row>
    <row r="68" spans="1:131" s="152" customFormat="1" x14ac:dyDescent="0.3">
      <c r="A68" s="158"/>
      <c r="B68" s="158"/>
      <c r="C68" s="159"/>
      <c r="D68" s="155"/>
      <c r="E68" s="153"/>
      <c r="F68" s="157"/>
      <c r="G6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68" s="172">
        <f>Table1[[#This Row],[Und / Kg / Lt]]</f>
        <v>0</v>
      </c>
      <c r="I68" s="151"/>
      <c r="J68" s="151"/>
      <c r="K68" s="151"/>
      <c r="L68" s="151"/>
      <c r="M68" s="151"/>
      <c r="N68" s="151"/>
      <c r="O68" s="151"/>
      <c r="P68" s="151"/>
      <c r="Q68" s="151"/>
      <c r="R68" s="151"/>
      <c r="S68" s="151"/>
      <c r="T68" s="151"/>
      <c r="U68" s="151"/>
      <c r="V68" s="151"/>
      <c r="W68" s="151"/>
      <c r="X68" s="151"/>
      <c r="Y68" s="151"/>
      <c r="Z68" s="151"/>
      <c r="AA68" s="151"/>
      <c r="AB68" s="151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  <c r="BI68" s="151"/>
      <c r="BJ68" s="151"/>
      <c r="BK68" s="151"/>
      <c r="BL68" s="151"/>
      <c r="BM68" s="151"/>
      <c r="BN68" s="151"/>
      <c r="BO68" s="151"/>
      <c r="BP68" s="151"/>
      <c r="BQ68" s="151"/>
      <c r="BR68" s="151"/>
      <c r="BS68" s="151"/>
      <c r="BT68" s="151"/>
      <c r="BU68" s="151"/>
      <c r="BV68" s="151"/>
      <c r="BW68" s="151"/>
      <c r="BX68" s="151"/>
      <c r="BY68" s="151"/>
      <c r="BZ68" s="151"/>
      <c r="CA68" s="151"/>
      <c r="CB68" s="151"/>
      <c r="CC68" s="151"/>
      <c r="CD68" s="151"/>
      <c r="CE68" s="151"/>
      <c r="CF68" s="151"/>
      <c r="CG68" s="151"/>
      <c r="CH68" s="151"/>
      <c r="CI68" s="151"/>
      <c r="CJ68" s="151"/>
      <c r="CK68" s="151"/>
      <c r="CL68" s="151"/>
      <c r="CM68" s="151"/>
      <c r="CN68" s="151"/>
      <c r="CO68" s="151"/>
      <c r="CP68" s="151"/>
      <c r="CQ68" s="151"/>
      <c r="CR68" s="151"/>
      <c r="CS68" s="151"/>
      <c r="CT68" s="151"/>
      <c r="CU68" s="151"/>
      <c r="CV68" s="151"/>
      <c r="CW68" s="151"/>
      <c r="CX68" s="151"/>
      <c r="CY68" s="151"/>
      <c r="CZ68" s="151"/>
      <c r="DA68" s="151"/>
      <c r="DB68" s="151"/>
      <c r="DC68" s="151"/>
      <c r="DD68" s="151"/>
      <c r="DE68" s="151"/>
      <c r="DF68" s="151"/>
      <c r="DG68" s="151"/>
      <c r="DH68" s="151"/>
      <c r="DI68" s="151"/>
      <c r="DJ68" s="151"/>
      <c r="DK68" s="151"/>
      <c r="DL68" s="151"/>
      <c r="DM68" s="151"/>
      <c r="DN68" s="151"/>
      <c r="DO68" s="151"/>
      <c r="DP68" s="151"/>
      <c r="DQ68" s="151"/>
      <c r="DR68" s="151"/>
      <c r="DS68" s="151"/>
      <c r="DT68" s="151"/>
      <c r="DU68" s="151"/>
      <c r="DV68" s="151"/>
      <c r="DW68" s="151"/>
      <c r="DX68" s="151"/>
      <c r="DY68" s="151"/>
      <c r="DZ68" s="151"/>
      <c r="EA68" s="151"/>
    </row>
    <row r="69" spans="1:131" s="152" customFormat="1" x14ac:dyDescent="0.3">
      <c r="A69" s="158"/>
      <c r="B69" s="158"/>
      <c r="C69" s="159"/>
      <c r="D69" s="155"/>
      <c r="E69" s="153"/>
      <c r="F69" s="157"/>
      <c r="G6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69" s="172">
        <f>Table1[[#This Row],[Und / Kg / Lt]]</f>
        <v>0</v>
      </c>
      <c r="I69" s="151"/>
      <c r="J69" s="151"/>
      <c r="K69" s="151"/>
      <c r="L69" s="151"/>
      <c r="M69" s="151"/>
      <c r="N69" s="151"/>
      <c r="O69" s="151"/>
      <c r="P69" s="151"/>
      <c r="Q69" s="151"/>
      <c r="R69" s="151"/>
      <c r="S69" s="151"/>
      <c r="T69" s="151"/>
      <c r="U69" s="151"/>
      <c r="V69" s="151"/>
      <c r="W69" s="151"/>
      <c r="X69" s="151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  <c r="BI69" s="151"/>
      <c r="BJ69" s="151"/>
      <c r="BK69" s="151"/>
      <c r="BL69" s="151"/>
      <c r="BM69" s="151"/>
      <c r="BN69" s="151"/>
      <c r="BO69" s="151"/>
      <c r="BP69" s="151"/>
      <c r="BQ69" s="151"/>
      <c r="BR69" s="151"/>
      <c r="BS69" s="151"/>
      <c r="BT69" s="151"/>
      <c r="BU69" s="151"/>
      <c r="BV69" s="151"/>
      <c r="BW69" s="151"/>
      <c r="BX69" s="151"/>
      <c r="BY69" s="151"/>
      <c r="BZ69" s="151"/>
      <c r="CA69" s="151"/>
      <c r="CB69" s="151"/>
      <c r="CC69" s="151"/>
      <c r="CD69" s="151"/>
      <c r="CE69" s="151"/>
      <c r="CF69" s="151"/>
      <c r="CG69" s="151"/>
      <c r="CH69" s="151"/>
      <c r="CI69" s="151"/>
      <c r="CJ69" s="151"/>
      <c r="CK69" s="151"/>
      <c r="CL69" s="151"/>
      <c r="CM69" s="151"/>
      <c r="CN69" s="151"/>
      <c r="CO69" s="151"/>
      <c r="CP69" s="151"/>
      <c r="CQ69" s="151"/>
      <c r="CR69" s="151"/>
      <c r="CS69" s="151"/>
      <c r="CT69" s="151"/>
      <c r="CU69" s="151"/>
      <c r="CV69" s="151"/>
      <c r="CW69" s="151"/>
      <c r="CX69" s="151"/>
      <c r="CY69" s="151"/>
      <c r="CZ69" s="151"/>
      <c r="DA69" s="151"/>
      <c r="DB69" s="151"/>
      <c r="DC69" s="151"/>
      <c r="DD69" s="151"/>
      <c r="DE69" s="151"/>
      <c r="DF69" s="151"/>
      <c r="DG69" s="151"/>
      <c r="DH69" s="151"/>
      <c r="DI69" s="151"/>
      <c r="DJ69" s="151"/>
      <c r="DK69" s="151"/>
      <c r="DL69" s="151"/>
      <c r="DM69" s="151"/>
      <c r="DN69" s="151"/>
      <c r="DO69" s="151"/>
      <c r="DP69" s="151"/>
      <c r="DQ69" s="151"/>
      <c r="DR69" s="151"/>
      <c r="DS69" s="151"/>
      <c r="DT69" s="151"/>
      <c r="DU69" s="151"/>
      <c r="DV69" s="151"/>
      <c r="DW69" s="151"/>
      <c r="DX69" s="151"/>
      <c r="DY69" s="151"/>
      <c r="DZ69" s="151"/>
      <c r="EA69" s="151"/>
    </row>
    <row r="70" spans="1:131" s="152" customFormat="1" x14ac:dyDescent="0.3">
      <c r="A70" s="158"/>
      <c r="B70" s="158"/>
      <c r="C70" s="159"/>
      <c r="D70" s="155"/>
      <c r="E70" s="153"/>
      <c r="F70" s="157"/>
      <c r="G7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70" s="172">
        <f>Table1[[#This Row],[Und / Kg / Lt]]</f>
        <v>0</v>
      </c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51"/>
      <c r="X70" s="151"/>
      <c r="Y70" s="151"/>
      <c r="Z70" s="151"/>
      <c r="AA70" s="151"/>
      <c r="AB70" s="151"/>
      <c r="AC70" s="151"/>
      <c r="AD70" s="151"/>
      <c r="AE70" s="151"/>
      <c r="AF70" s="151"/>
      <c r="AG70" s="151"/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  <c r="BI70" s="151"/>
      <c r="BJ70" s="151"/>
      <c r="BK70" s="151"/>
      <c r="BL70" s="151"/>
      <c r="BM70" s="151"/>
      <c r="BN70" s="151"/>
      <c r="BO70" s="151"/>
      <c r="BP70" s="151"/>
      <c r="BQ70" s="151"/>
      <c r="BR70" s="151"/>
      <c r="BS70" s="151"/>
      <c r="BT70" s="151"/>
      <c r="BU70" s="151"/>
      <c r="BV70" s="151"/>
      <c r="BW70" s="151"/>
      <c r="BX70" s="151"/>
      <c r="BY70" s="151"/>
      <c r="BZ70" s="151"/>
      <c r="CA70" s="151"/>
      <c r="CB70" s="151"/>
      <c r="CC70" s="151"/>
      <c r="CD70" s="151"/>
      <c r="CE70" s="151"/>
      <c r="CF70" s="151"/>
      <c r="CG70" s="151"/>
      <c r="CH70" s="151"/>
      <c r="CI70" s="151"/>
      <c r="CJ70" s="151"/>
      <c r="CK70" s="151"/>
      <c r="CL70" s="151"/>
      <c r="CM70" s="151"/>
      <c r="CN70" s="151"/>
      <c r="CO70" s="151"/>
      <c r="CP70" s="151"/>
      <c r="CQ70" s="151"/>
      <c r="CR70" s="151"/>
      <c r="CS70" s="151"/>
      <c r="CT70" s="151"/>
      <c r="CU70" s="151"/>
      <c r="CV70" s="151"/>
      <c r="CW70" s="151"/>
      <c r="CX70" s="151"/>
      <c r="CY70" s="151"/>
      <c r="CZ70" s="151"/>
      <c r="DA70" s="151"/>
      <c r="DB70" s="151"/>
      <c r="DC70" s="151"/>
      <c r="DD70" s="151"/>
      <c r="DE70" s="151"/>
      <c r="DF70" s="151"/>
      <c r="DG70" s="151"/>
      <c r="DH70" s="151"/>
      <c r="DI70" s="151"/>
      <c r="DJ70" s="151"/>
      <c r="DK70" s="151"/>
      <c r="DL70" s="151"/>
      <c r="DM70" s="151"/>
      <c r="DN70" s="151"/>
      <c r="DO70" s="151"/>
      <c r="DP70" s="151"/>
      <c r="DQ70" s="151"/>
      <c r="DR70" s="151"/>
      <c r="DS70" s="151"/>
      <c r="DT70" s="151"/>
      <c r="DU70" s="151"/>
      <c r="DV70" s="151"/>
      <c r="DW70" s="151"/>
      <c r="DX70" s="151"/>
      <c r="DY70" s="151"/>
      <c r="DZ70" s="151"/>
      <c r="EA70" s="151"/>
    </row>
    <row r="71" spans="1:131" s="152" customFormat="1" x14ac:dyDescent="0.3">
      <c r="A71" s="158"/>
      <c r="B71" s="158"/>
      <c r="C71" s="159"/>
      <c r="D71" s="155"/>
      <c r="E71" s="153"/>
      <c r="F71" s="157"/>
      <c r="G7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71" s="172">
        <f>Table1[[#This Row],[Und / Kg / Lt]]</f>
        <v>0</v>
      </c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51"/>
      <c r="X71" s="151"/>
      <c r="Y71" s="151"/>
      <c r="Z71" s="151"/>
      <c r="AA71" s="151"/>
      <c r="AB71" s="151"/>
      <c r="AC71" s="151"/>
      <c r="AD71" s="151"/>
      <c r="AE71" s="151"/>
      <c r="AF71" s="151"/>
      <c r="AG71" s="151"/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  <c r="BI71" s="151"/>
      <c r="BJ71" s="151"/>
      <c r="BK71" s="151"/>
      <c r="BL71" s="151"/>
      <c r="BM71" s="151"/>
      <c r="BN71" s="151"/>
      <c r="BO71" s="151"/>
      <c r="BP71" s="151"/>
      <c r="BQ71" s="151"/>
      <c r="BR71" s="151"/>
      <c r="BS71" s="151"/>
      <c r="BT71" s="151"/>
      <c r="BU71" s="151"/>
      <c r="BV71" s="151"/>
      <c r="BW71" s="151"/>
      <c r="BX71" s="151"/>
      <c r="BY71" s="151"/>
      <c r="BZ71" s="151"/>
      <c r="CA71" s="151"/>
      <c r="CB71" s="151"/>
      <c r="CC71" s="151"/>
      <c r="CD71" s="151"/>
      <c r="CE71" s="151"/>
      <c r="CF71" s="151"/>
      <c r="CG71" s="151"/>
      <c r="CH71" s="151"/>
      <c r="CI71" s="151"/>
      <c r="CJ71" s="151"/>
      <c r="CK71" s="151"/>
      <c r="CL71" s="151"/>
      <c r="CM71" s="151"/>
      <c r="CN71" s="151"/>
      <c r="CO71" s="151"/>
      <c r="CP71" s="151"/>
      <c r="CQ71" s="151"/>
      <c r="CR71" s="151"/>
      <c r="CS71" s="151"/>
      <c r="CT71" s="151"/>
      <c r="CU71" s="151"/>
      <c r="CV71" s="151"/>
      <c r="CW71" s="151"/>
      <c r="CX71" s="151"/>
      <c r="CY71" s="151"/>
      <c r="CZ71" s="151"/>
      <c r="DA71" s="151"/>
      <c r="DB71" s="151"/>
      <c r="DC71" s="151"/>
      <c r="DD71" s="151"/>
      <c r="DE71" s="151"/>
      <c r="DF71" s="151"/>
      <c r="DG71" s="151"/>
      <c r="DH71" s="151"/>
      <c r="DI71" s="151"/>
      <c r="DJ71" s="151"/>
      <c r="DK71" s="151"/>
      <c r="DL71" s="151"/>
      <c r="DM71" s="151"/>
      <c r="DN71" s="151"/>
      <c r="DO71" s="151"/>
      <c r="DP71" s="151"/>
      <c r="DQ71" s="151"/>
      <c r="DR71" s="151"/>
      <c r="DS71" s="151"/>
      <c r="DT71" s="151"/>
      <c r="DU71" s="151"/>
      <c r="DV71" s="151"/>
      <c r="DW71" s="151"/>
      <c r="DX71" s="151"/>
      <c r="DY71" s="151"/>
      <c r="DZ71" s="151"/>
      <c r="EA71" s="151"/>
    </row>
    <row r="72" spans="1:131" s="152" customFormat="1" x14ac:dyDescent="0.3">
      <c r="A72" s="158"/>
      <c r="B72" s="158"/>
      <c r="C72" s="159"/>
      <c r="D72" s="155"/>
      <c r="E72" s="153"/>
      <c r="F72" s="157"/>
      <c r="G7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72" s="172">
        <f>Table1[[#This Row],[Und / Kg / Lt]]</f>
        <v>0</v>
      </c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51"/>
      <c r="X72" s="151"/>
      <c r="Y72" s="151"/>
      <c r="Z72" s="151"/>
      <c r="AA72" s="151"/>
      <c r="AB72" s="151"/>
      <c r="AC72" s="151"/>
      <c r="AD72" s="151"/>
      <c r="AE72" s="151"/>
      <c r="AF72" s="151"/>
      <c r="AG72" s="151"/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  <c r="BI72" s="151"/>
      <c r="BJ72" s="151"/>
      <c r="BK72" s="151"/>
      <c r="BL72" s="151"/>
      <c r="BM72" s="151"/>
      <c r="BN72" s="151"/>
      <c r="BO72" s="151"/>
      <c r="BP72" s="151"/>
      <c r="BQ72" s="151"/>
      <c r="BR72" s="151"/>
      <c r="BS72" s="151"/>
      <c r="BT72" s="151"/>
      <c r="BU72" s="151"/>
      <c r="BV72" s="151"/>
      <c r="BW72" s="151"/>
      <c r="BX72" s="151"/>
      <c r="BY72" s="151"/>
      <c r="BZ72" s="151"/>
      <c r="CA72" s="151"/>
      <c r="CB72" s="151"/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T72" s="151"/>
      <c r="CU72" s="151"/>
      <c r="CV72" s="151"/>
      <c r="CW72" s="151"/>
      <c r="CX72" s="151"/>
      <c r="CY72" s="151"/>
      <c r="CZ72" s="151"/>
      <c r="DA72" s="151"/>
      <c r="DB72" s="151"/>
      <c r="DC72" s="151"/>
      <c r="DD72" s="151"/>
      <c r="DE72" s="151"/>
      <c r="DF72" s="151"/>
      <c r="DG72" s="151"/>
      <c r="DH72" s="151"/>
      <c r="DI72" s="151"/>
      <c r="DJ72" s="151"/>
      <c r="DK72" s="151"/>
      <c r="DL72" s="151"/>
      <c r="DM72" s="151"/>
      <c r="DN72" s="151"/>
      <c r="DO72" s="151"/>
      <c r="DP72" s="151"/>
      <c r="DQ72" s="151"/>
      <c r="DR72" s="151"/>
      <c r="DS72" s="151"/>
      <c r="DT72" s="151"/>
      <c r="DU72" s="151"/>
      <c r="DV72" s="151"/>
      <c r="DW72" s="151"/>
      <c r="DX72" s="151"/>
      <c r="DY72" s="151"/>
      <c r="DZ72" s="151"/>
      <c r="EA72" s="151"/>
    </row>
    <row r="73" spans="1:131" s="152" customFormat="1" x14ac:dyDescent="0.3">
      <c r="A73" s="158"/>
      <c r="B73" s="158"/>
      <c r="C73" s="159"/>
      <c r="D73" s="155"/>
      <c r="E73" s="153"/>
      <c r="F73" s="157"/>
      <c r="G7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73" s="172">
        <f>Table1[[#This Row],[Und / Kg / Lt]]</f>
        <v>0</v>
      </c>
      <c r="I73" s="151"/>
      <c r="J73" s="151"/>
      <c r="K73" s="151"/>
      <c r="L73" s="151"/>
      <c r="M73" s="151"/>
      <c r="N73" s="151"/>
      <c r="O73" s="151"/>
      <c r="P73" s="151"/>
      <c r="Q73" s="151"/>
      <c r="R73" s="151"/>
      <c r="S73" s="151"/>
      <c r="T73" s="151"/>
      <c r="U73" s="151"/>
      <c r="V73" s="151"/>
      <c r="W73" s="151"/>
      <c r="X73" s="151"/>
      <c r="Y73" s="151"/>
      <c r="Z73" s="151"/>
      <c r="AA73" s="151"/>
      <c r="AB73" s="151"/>
      <c r="AC73" s="151"/>
      <c r="AD73" s="151"/>
      <c r="AE73" s="151"/>
      <c r="AF73" s="151"/>
      <c r="AG73" s="151"/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  <c r="BI73" s="151"/>
      <c r="BJ73" s="151"/>
      <c r="BK73" s="151"/>
      <c r="BL73" s="151"/>
      <c r="BM73" s="151"/>
      <c r="BN73" s="151"/>
      <c r="BO73" s="151"/>
      <c r="BP73" s="151"/>
      <c r="BQ73" s="151"/>
      <c r="BR73" s="151"/>
      <c r="BS73" s="151"/>
      <c r="BT73" s="151"/>
      <c r="BU73" s="151"/>
      <c r="BV73" s="151"/>
      <c r="BW73" s="151"/>
      <c r="BX73" s="151"/>
      <c r="BY73" s="151"/>
      <c r="BZ73" s="151"/>
      <c r="CA73" s="151"/>
      <c r="CB73" s="151"/>
      <c r="CC73" s="151"/>
      <c r="CD73" s="151"/>
      <c r="CE73" s="151"/>
      <c r="CF73" s="151"/>
      <c r="CG73" s="151"/>
      <c r="CH73" s="151"/>
      <c r="CI73" s="151"/>
      <c r="CJ73" s="151"/>
      <c r="CK73" s="151"/>
      <c r="CL73" s="151"/>
      <c r="CM73" s="151"/>
      <c r="CN73" s="151"/>
      <c r="CO73" s="151"/>
      <c r="CP73" s="151"/>
      <c r="CQ73" s="151"/>
      <c r="CR73" s="151"/>
      <c r="CS73" s="151"/>
      <c r="CT73" s="151"/>
      <c r="CU73" s="151"/>
      <c r="CV73" s="151"/>
      <c r="CW73" s="151"/>
      <c r="CX73" s="151"/>
      <c r="CY73" s="151"/>
      <c r="CZ73" s="151"/>
      <c r="DA73" s="151"/>
      <c r="DB73" s="151"/>
      <c r="DC73" s="151"/>
      <c r="DD73" s="151"/>
      <c r="DE73" s="151"/>
      <c r="DF73" s="151"/>
      <c r="DG73" s="151"/>
      <c r="DH73" s="151"/>
      <c r="DI73" s="151"/>
      <c r="DJ73" s="151"/>
      <c r="DK73" s="151"/>
      <c r="DL73" s="151"/>
      <c r="DM73" s="151"/>
      <c r="DN73" s="151"/>
      <c r="DO73" s="151"/>
      <c r="DP73" s="151"/>
      <c r="DQ73" s="151"/>
      <c r="DR73" s="151"/>
      <c r="DS73" s="151"/>
      <c r="DT73" s="151"/>
      <c r="DU73" s="151"/>
      <c r="DV73" s="151"/>
      <c r="DW73" s="151"/>
      <c r="DX73" s="151"/>
      <c r="DY73" s="151"/>
      <c r="DZ73" s="151"/>
      <c r="EA73" s="151"/>
    </row>
    <row r="74" spans="1:131" s="152" customFormat="1" x14ac:dyDescent="0.3">
      <c r="A74" s="158"/>
      <c r="B74" s="158"/>
      <c r="C74" s="159"/>
      <c r="D74" s="155"/>
      <c r="E74" s="153"/>
      <c r="F74" s="157"/>
      <c r="G7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74" s="172">
        <f>Table1[[#This Row],[Und / Kg / Lt]]</f>
        <v>0</v>
      </c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  <c r="AG74" s="151"/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  <c r="BI74" s="151"/>
      <c r="BJ74" s="151"/>
      <c r="BK74" s="151"/>
      <c r="BL74" s="151"/>
      <c r="BM74" s="151"/>
      <c r="BN74" s="151"/>
      <c r="BO74" s="151"/>
      <c r="BP74" s="151"/>
      <c r="BQ74" s="151"/>
      <c r="BR74" s="151"/>
      <c r="BS74" s="151"/>
      <c r="BT74" s="151"/>
      <c r="BU74" s="151"/>
      <c r="BV74" s="151"/>
      <c r="BW74" s="151"/>
      <c r="BX74" s="151"/>
      <c r="BY74" s="151"/>
      <c r="BZ74" s="151"/>
      <c r="CA74" s="151"/>
      <c r="CB74" s="151"/>
      <c r="CC74" s="151"/>
      <c r="CD74" s="151"/>
      <c r="CE74" s="151"/>
      <c r="CF74" s="151"/>
      <c r="CG74" s="151"/>
      <c r="CH74" s="151"/>
      <c r="CI74" s="151"/>
      <c r="CJ74" s="151"/>
      <c r="CK74" s="151"/>
      <c r="CL74" s="151"/>
      <c r="CM74" s="151"/>
      <c r="CN74" s="151"/>
      <c r="CO74" s="151"/>
      <c r="CP74" s="151"/>
      <c r="CQ74" s="151"/>
      <c r="CR74" s="151"/>
      <c r="CS74" s="151"/>
      <c r="CT74" s="151"/>
      <c r="CU74" s="151"/>
      <c r="CV74" s="151"/>
      <c r="CW74" s="151"/>
      <c r="CX74" s="151"/>
      <c r="CY74" s="151"/>
      <c r="CZ74" s="151"/>
      <c r="DA74" s="151"/>
      <c r="DB74" s="151"/>
      <c r="DC74" s="151"/>
      <c r="DD74" s="151"/>
      <c r="DE74" s="151"/>
      <c r="DF74" s="151"/>
      <c r="DG74" s="151"/>
      <c r="DH74" s="151"/>
      <c r="DI74" s="151"/>
      <c r="DJ74" s="151"/>
      <c r="DK74" s="151"/>
      <c r="DL74" s="151"/>
      <c r="DM74" s="151"/>
      <c r="DN74" s="151"/>
      <c r="DO74" s="151"/>
      <c r="DP74" s="151"/>
      <c r="DQ74" s="151"/>
      <c r="DR74" s="151"/>
      <c r="DS74" s="151"/>
      <c r="DT74" s="151"/>
      <c r="DU74" s="151"/>
      <c r="DV74" s="151"/>
      <c r="DW74" s="151"/>
      <c r="DX74" s="151"/>
      <c r="DY74" s="151"/>
      <c r="DZ74" s="151"/>
      <c r="EA74" s="151"/>
    </row>
    <row r="75" spans="1:131" s="152" customFormat="1" x14ac:dyDescent="0.3">
      <c r="A75" s="158"/>
      <c r="B75" s="158"/>
      <c r="C75" s="159"/>
      <c r="D75" s="155"/>
      <c r="E75" s="153"/>
      <c r="F75" s="157"/>
      <c r="G7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75" s="172">
        <f>Table1[[#This Row],[Und / Kg / Lt]]</f>
        <v>0</v>
      </c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51"/>
      <c r="X75" s="151"/>
      <c r="Y75" s="151"/>
      <c r="Z75" s="151"/>
      <c r="AA75" s="151"/>
      <c r="AB75" s="151"/>
      <c r="AC75" s="151"/>
      <c r="AD75" s="151"/>
      <c r="AE75" s="151"/>
      <c r="AF75" s="151"/>
      <c r="AG75" s="151"/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  <c r="BI75" s="151"/>
      <c r="BJ75" s="151"/>
      <c r="BK75" s="151"/>
      <c r="BL75" s="151"/>
      <c r="BM75" s="151"/>
      <c r="BN75" s="151"/>
      <c r="BO75" s="151"/>
      <c r="BP75" s="151"/>
      <c r="BQ75" s="151"/>
      <c r="BR75" s="151"/>
      <c r="BS75" s="151"/>
      <c r="BT75" s="151"/>
      <c r="BU75" s="151"/>
      <c r="BV75" s="151"/>
      <c r="BW75" s="151"/>
      <c r="BX75" s="151"/>
      <c r="BY75" s="151"/>
      <c r="BZ75" s="151"/>
      <c r="CA75" s="151"/>
      <c r="CB75" s="151"/>
      <c r="CC75" s="151"/>
      <c r="CD75" s="151"/>
      <c r="CE75" s="151"/>
      <c r="CF75" s="151"/>
      <c r="CG75" s="151"/>
      <c r="CH75" s="151"/>
      <c r="CI75" s="151"/>
      <c r="CJ75" s="151"/>
      <c r="CK75" s="151"/>
      <c r="CL75" s="151"/>
      <c r="CM75" s="151"/>
      <c r="CN75" s="151"/>
      <c r="CO75" s="151"/>
      <c r="CP75" s="151"/>
      <c r="CQ75" s="151"/>
      <c r="CR75" s="151"/>
      <c r="CS75" s="151"/>
      <c r="CT75" s="151"/>
      <c r="CU75" s="151"/>
      <c r="CV75" s="151"/>
      <c r="CW75" s="151"/>
      <c r="CX75" s="151"/>
      <c r="CY75" s="151"/>
      <c r="CZ75" s="151"/>
      <c r="DA75" s="151"/>
      <c r="DB75" s="151"/>
      <c r="DC75" s="151"/>
      <c r="DD75" s="151"/>
      <c r="DE75" s="151"/>
      <c r="DF75" s="151"/>
      <c r="DG75" s="151"/>
      <c r="DH75" s="151"/>
      <c r="DI75" s="151"/>
      <c r="DJ75" s="151"/>
      <c r="DK75" s="151"/>
      <c r="DL75" s="151"/>
      <c r="DM75" s="151"/>
      <c r="DN75" s="151"/>
      <c r="DO75" s="151"/>
      <c r="DP75" s="151"/>
      <c r="DQ75" s="151"/>
      <c r="DR75" s="151"/>
      <c r="DS75" s="151"/>
      <c r="DT75" s="151"/>
      <c r="DU75" s="151"/>
      <c r="DV75" s="151"/>
      <c r="DW75" s="151"/>
      <c r="DX75" s="151"/>
      <c r="DY75" s="151"/>
      <c r="DZ75" s="151"/>
      <c r="EA75" s="151"/>
    </row>
    <row r="76" spans="1:131" s="152" customFormat="1" x14ac:dyDescent="0.3">
      <c r="A76" s="158"/>
      <c r="B76" s="158"/>
      <c r="C76" s="159"/>
      <c r="D76" s="155"/>
      <c r="E76" s="153"/>
      <c r="F76" s="157"/>
      <c r="G7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76" s="172">
        <f>Table1[[#This Row],[Und / Kg / Lt]]</f>
        <v>0</v>
      </c>
      <c r="I76" s="151"/>
      <c r="J76" s="151"/>
      <c r="K76" s="151"/>
      <c r="L76" s="151"/>
      <c r="M76" s="151"/>
      <c r="N76" s="151"/>
      <c r="O76" s="151"/>
      <c r="P76" s="151"/>
      <c r="Q76" s="151"/>
      <c r="R76" s="151"/>
      <c r="S76" s="151"/>
      <c r="T76" s="151"/>
      <c r="U76" s="151"/>
      <c r="V76" s="151"/>
      <c r="W76" s="151"/>
      <c r="X76" s="151"/>
      <c r="Y76" s="151"/>
      <c r="Z76" s="151"/>
      <c r="AA76" s="151"/>
      <c r="AB76" s="151"/>
      <c r="AC76" s="151"/>
      <c r="AD76" s="151"/>
      <c r="AE76" s="151"/>
      <c r="AF76" s="151"/>
      <c r="AG76" s="151"/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  <c r="BI76" s="151"/>
      <c r="BJ76" s="151"/>
      <c r="BK76" s="151"/>
      <c r="BL76" s="151"/>
      <c r="BM76" s="151"/>
      <c r="BN76" s="151"/>
      <c r="BO76" s="151"/>
      <c r="BP76" s="151"/>
      <c r="BQ76" s="151"/>
      <c r="BR76" s="151"/>
      <c r="BS76" s="151"/>
      <c r="BT76" s="151"/>
      <c r="BU76" s="151"/>
      <c r="BV76" s="151"/>
      <c r="BW76" s="151"/>
      <c r="BX76" s="151"/>
      <c r="BY76" s="151"/>
      <c r="BZ76" s="151"/>
      <c r="CA76" s="151"/>
      <c r="CB76" s="151"/>
      <c r="CC76" s="151"/>
      <c r="CD76" s="151"/>
      <c r="CE76" s="151"/>
      <c r="CF76" s="151"/>
      <c r="CG76" s="151"/>
      <c r="CH76" s="151"/>
      <c r="CI76" s="151"/>
      <c r="CJ76" s="151"/>
      <c r="CK76" s="151"/>
      <c r="CL76" s="151"/>
      <c r="CM76" s="151"/>
      <c r="CN76" s="151"/>
      <c r="CO76" s="151"/>
      <c r="CP76" s="151"/>
      <c r="CQ76" s="151"/>
      <c r="CR76" s="151"/>
      <c r="CS76" s="151"/>
      <c r="CT76" s="151"/>
      <c r="CU76" s="151"/>
      <c r="CV76" s="151"/>
      <c r="CW76" s="151"/>
      <c r="CX76" s="151"/>
      <c r="CY76" s="151"/>
      <c r="CZ76" s="151"/>
      <c r="DA76" s="151"/>
      <c r="DB76" s="151"/>
      <c r="DC76" s="151"/>
      <c r="DD76" s="151"/>
      <c r="DE76" s="151"/>
      <c r="DF76" s="151"/>
      <c r="DG76" s="151"/>
      <c r="DH76" s="151"/>
      <c r="DI76" s="151"/>
      <c r="DJ76" s="151"/>
      <c r="DK76" s="151"/>
      <c r="DL76" s="151"/>
      <c r="DM76" s="151"/>
      <c r="DN76" s="151"/>
      <c r="DO76" s="151"/>
      <c r="DP76" s="151"/>
      <c r="DQ76" s="151"/>
      <c r="DR76" s="151"/>
      <c r="DS76" s="151"/>
      <c r="DT76" s="151"/>
      <c r="DU76" s="151"/>
      <c r="DV76" s="151"/>
      <c r="DW76" s="151"/>
      <c r="DX76" s="151"/>
      <c r="DY76" s="151"/>
      <c r="DZ76" s="151"/>
      <c r="EA76" s="151"/>
    </row>
    <row r="77" spans="1:131" s="152" customFormat="1" x14ac:dyDescent="0.3">
      <c r="A77" s="158"/>
      <c r="B77" s="158"/>
      <c r="C77" s="159"/>
      <c r="D77" s="155"/>
      <c r="E77" s="153"/>
      <c r="F77" s="157"/>
      <c r="G7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77" s="172">
        <f>Table1[[#This Row],[Und / Kg / Lt]]</f>
        <v>0</v>
      </c>
      <c r="I77" s="151"/>
      <c r="J77" s="151"/>
      <c r="K77" s="151"/>
      <c r="L77" s="151"/>
      <c r="M77" s="151"/>
      <c r="N77" s="151"/>
      <c r="O77" s="151"/>
      <c r="P77" s="151"/>
      <c r="Q77" s="151"/>
      <c r="R77" s="151"/>
      <c r="S77" s="151"/>
      <c r="T77" s="151"/>
      <c r="U77" s="151"/>
      <c r="V77" s="151"/>
      <c r="W77" s="151"/>
      <c r="X77" s="151"/>
      <c r="Y77" s="151"/>
      <c r="Z77" s="151"/>
      <c r="AA77" s="151"/>
      <c r="AB77" s="151"/>
      <c r="AC77" s="151"/>
      <c r="AD77" s="151"/>
      <c r="AE77" s="151"/>
      <c r="AF77" s="151"/>
      <c r="AG77" s="151"/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  <c r="BI77" s="151"/>
      <c r="BJ77" s="151"/>
      <c r="BK77" s="151"/>
      <c r="BL77" s="151"/>
      <c r="BM77" s="151"/>
      <c r="BN77" s="151"/>
      <c r="BO77" s="151"/>
      <c r="BP77" s="151"/>
      <c r="BQ77" s="151"/>
      <c r="BR77" s="151"/>
      <c r="BS77" s="151"/>
      <c r="BT77" s="151"/>
      <c r="BU77" s="151"/>
      <c r="BV77" s="151"/>
      <c r="BW77" s="151"/>
      <c r="BX77" s="151"/>
      <c r="BY77" s="151"/>
      <c r="BZ77" s="151"/>
      <c r="CA77" s="151"/>
      <c r="CB77" s="151"/>
      <c r="CC77" s="151"/>
      <c r="CD77" s="151"/>
      <c r="CE77" s="151"/>
      <c r="CF77" s="151"/>
      <c r="CG77" s="151"/>
      <c r="CH77" s="151"/>
      <c r="CI77" s="151"/>
      <c r="CJ77" s="151"/>
      <c r="CK77" s="151"/>
      <c r="CL77" s="151"/>
      <c r="CM77" s="151"/>
      <c r="CN77" s="151"/>
      <c r="CO77" s="151"/>
      <c r="CP77" s="151"/>
      <c r="CQ77" s="151"/>
      <c r="CR77" s="151"/>
      <c r="CS77" s="151"/>
      <c r="CT77" s="151"/>
      <c r="CU77" s="151"/>
      <c r="CV77" s="151"/>
      <c r="CW77" s="151"/>
      <c r="CX77" s="151"/>
      <c r="CY77" s="151"/>
      <c r="CZ77" s="151"/>
      <c r="DA77" s="151"/>
      <c r="DB77" s="151"/>
      <c r="DC77" s="151"/>
      <c r="DD77" s="151"/>
      <c r="DE77" s="151"/>
      <c r="DF77" s="151"/>
      <c r="DG77" s="151"/>
      <c r="DH77" s="151"/>
      <c r="DI77" s="151"/>
      <c r="DJ77" s="151"/>
      <c r="DK77" s="151"/>
      <c r="DL77" s="151"/>
      <c r="DM77" s="151"/>
      <c r="DN77" s="151"/>
      <c r="DO77" s="151"/>
      <c r="DP77" s="151"/>
      <c r="DQ77" s="151"/>
      <c r="DR77" s="151"/>
      <c r="DS77" s="151"/>
      <c r="DT77" s="151"/>
      <c r="DU77" s="151"/>
      <c r="DV77" s="151"/>
      <c r="DW77" s="151"/>
      <c r="DX77" s="151"/>
      <c r="DY77" s="151"/>
      <c r="DZ77" s="151"/>
      <c r="EA77" s="151"/>
    </row>
    <row r="78" spans="1:131" s="152" customFormat="1" x14ac:dyDescent="0.3">
      <c r="A78" s="158"/>
      <c r="B78" s="158"/>
      <c r="C78" s="159"/>
      <c r="D78" s="155"/>
      <c r="E78" s="153"/>
      <c r="F78" s="157"/>
      <c r="G7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78" s="172">
        <f>Table1[[#This Row],[Und / Kg / Lt]]</f>
        <v>0</v>
      </c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51"/>
      <c r="X78" s="151"/>
      <c r="Y78" s="151"/>
      <c r="Z78" s="151"/>
      <c r="AA78" s="151"/>
      <c r="AB78" s="151"/>
      <c r="AC78" s="151"/>
      <c r="AD78" s="151"/>
      <c r="AE78" s="151"/>
      <c r="AF78" s="151"/>
      <c r="AG78" s="151"/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  <c r="BI78" s="151"/>
      <c r="BJ78" s="151"/>
      <c r="BK78" s="151"/>
      <c r="BL78" s="151"/>
      <c r="BM78" s="151"/>
      <c r="BN78" s="151"/>
      <c r="BO78" s="151"/>
      <c r="BP78" s="151"/>
      <c r="BQ78" s="151"/>
      <c r="BR78" s="151"/>
      <c r="BS78" s="151"/>
      <c r="BT78" s="151"/>
      <c r="BU78" s="151"/>
      <c r="BV78" s="151"/>
      <c r="BW78" s="151"/>
      <c r="BX78" s="151"/>
      <c r="BY78" s="151"/>
      <c r="BZ78" s="151"/>
      <c r="CA78" s="151"/>
      <c r="CB78" s="151"/>
      <c r="CC78" s="151"/>
      <c r="CD78" s="151"/>
      <c r="CE78" s="151"/>
      <c r="CF78" s="151"/>
      <c r="CG78" s="151"/>
      <c r="CH78" s="151"/>
      <c r="CI78" s="151"/>
      <c r="CJ78" s="151"/>
      <c r="CK78" s="151"/>
      <c r="CL78" s="151"/>
      <c r="CM78" s="151"/>
      <c r="CN78" s="151"/>
      <c r="CO78" s="151"/>
      <c r="CP78" s="151"/>
      <c r="CQ78" s="151"/>
      <c r="CR78" s="151"/>
      <c r="CS78" s="151"/>
      <c r="CT78" s="151"/>
      <c r="CU78" s="151"/>
      <c r="CV78" s="151"/>
      <c r="CW78" s="151"/>
      <c r="CX78" s="151"/>
      <c r="CY78" s="151"/>
      <c r="CZ78" s="151"/>
      <c r="DA78" s="151"/>
      <c r="DB78" s="151"/>
      <c r="DC78" s="151"/>
      <c r="DD78" s="151"/>
      <c r="DE78" s="151"/>
      <c r="DF78" s="151"/>
      <c r="DG78" s="151"/>
      <c r="DH78" s="151"/>
      <c r="DI78" s="151"/>
      <c r="DJ78" s="151"/>
      <c r="DK78" s="151"/>
      <c r="DL78" s="151"/>
      <c r="DM78" s="151"/>
      <c r="DN78" s="151"/>
      <c r="DO78" s="151"/>
      <c r="DP78" s="151"/>
      <c r="DQ78" s="151"/>
      <c r="DR78" s="151"/>
      <c r="DS78" s="151"/>
      <c r="DT78" s="151"/>
      <c r="DU78" s="151"/>
      <c r="DV78" s="151"/>
      <c r="DW78" s="151"/>
      <c r="DX78" s="151"/>
      <c r="DY78" s="151"/>
      <c r="DZ78" s="151"/>
      <c r="EA78" s="151"/>
    </row>
    <row r="79" spans="1:131" s="152" customFormat="1" x14ac:dyDescent="0.3">
      <c r="A79" s="158"/>
      <c r="B79" s="158"/>
      <c r="C79" s="159"/>
      <c r="D79" s="155"/>
      <c r="E79" s="153"/>
      <c r="F79" s="157"/>
      <c r="G7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79" s="172">
        <f>Table1[[#This Row],[Und / Kg / Lt]]</f>
        <v>0</v>
      </c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/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/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151"/>
      <c r="DM79" s="151"/>
      <c r="DN79" s="151"/>
      <c r="DO79" s="151"/>
      <c r="DP79" s="151"/>
      <c r="DQ79" s="151"/>
      <c r="DR79" s="151"/>
      <c r="DS79" s="151"/>
      <c r="DT79" s="151"/>
      <c r="DU79" s="151"/>
      <c r="DV79" s="151"/>
      <c r="DW79" s="151"/>
      <c r="DX79" s="151"/>
      <c r="DY79" s="151"/>
      <c r="DZ79" s="151"/>
      <c r="EA79" s="151"/>
    </row>
    <row r="80" spans="1:131" s="152" customFormat="1" x14ac:dyDescent="0.3">
      <c r="A80" s="158"/>
      <c r="B80" s="158"/>
      <c r="C80" s="159"/>
      <c r="D80" s="155"/>
      <c r="E80" s="153"/>
      <c r="F80" s="157"/>
      <c r="G8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80" s="172">
        <f>Table1[[#This Row],[Und / Kg / Lt]]</f>
        <v>0</v>
      </c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/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/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151"/>
      <c r="DM80" s="151"/>
      <c r="DN80" s="151"/>
      <c r="DO80" s="151"/>
      <c r="DP80" s="151"/>
      <c r="DQ80" s="151"/>
      <c r="DR80" s="151"/>
      <c r="DS80" s="151"/>
      <c r="DT80" s="151"/>
      <c r="DU80" s="151"/>
      <c r="DV80" s="151"/>
      <c r="DW80" s="151"/>
      <c r="DX80" s="151"/>
      <c r="DY80" s="151"/>
      <c r="DZ80" s="151"/>
      <c r="EA80" s="151"/>
    </row>
    <row r="81" spans="1:131" s="152" customFormat="1" x14ac:dyDescent="0.3">
      <c r="A81" s="158"/>
      <c r="B81" s="158"/>
      <c r="C81" s="159"/>
      <c r="D81" s="155"/>
      <c r="E81" s="153"/>
      <c r="F81" s="157"/>
      <c r="G8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81" s="172">
        <f>Table1[[#This Row],[Und / Kg / Lt]]</f>
        <v>0</v>
      </c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51"/>
      <c r="X81" s="151"/>
      <c r="Y81" s="151"/>
      <c r="Z81" s="151"/>
      <c r="AA81" s="151"/>
      <c r="AB81" s="151"/>
      <c r="AC81" s="151"/>
      <c r="AD81" s="151"/>
      <c r="AE81" s="151"/>
      <c r="AF81" s="151"/>
      <c r="AG81" s="151"/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  <c r="BI81" s="151"/>
      <c r="BJ81" s="151"/>
      <c r="BK81" s="151"/>
      <c r="BL81" s="151"/>
      <c r="BM81" s="151"/>
      <c r="BN81" s="151"/>
      <c r="BO81" s="151"/>
      <c r="BP81" s="151"/>
      <c r="BQ81" s="151"/>
      <c r="BR81" s="151"/>
      <c r="BS81" s="151"/>
      <c r="BT81" s="151"/>
      <c r="BU81" s="151"/>
      <c r="BV81" s="151"/>
      <c r="BW81" s="151"/>
      <c r="BX81" s="151"/>
      <c r="BY81" s="151"/>
      <c r="BZ81" s="151"/>
      <c r="CA81" s="151"/>
      <c r="CB81" s="151"/>
      <c r="CC81" s="151"/>
      <c r="CD81" s="151"/>
      <c r="CE81" s="151"/>
      <c r="CF81" s="151"/>
      <c r="CG81" s="151"/>
      <c r="CH81" s="151"/>
      <c r="CI81" s="151"/>
      <c r="CJ81" s="151"/>
      <c r="CK81" s="151"/>
      <c r="CL81" s="151"/>
      <c r="CM81" s="151"/>
      <c r="CN81" s="151"/>
      <c r="CO81" s="151"/>
      <c r="CP81" s="151"/>
      <c r="CQ81" s="151"/>
      <c r="CR81" s="151"/>
      <c r="CS81" s="151"/>
      <c r="CT81" s="151"/>
      <c r="CU81" s="151"/>
      <c r="CV81" s="151"/>
      <c r="CW81" s="151"/>
      <c r="CX81" s="151"/>
      <c r="CY81" s="151"/>
      <c r="CZ81" s="151"/>
      <c r="DA81" s="151"/>
      <c r="DB81" s="151"/>
      <c r="DC81" s="151"/>
      <c r="DD81" s="151"/>
      <c r="DE81" s="151"/>
      <c r="DF81" s="151"/>
      <c r="DG81" s="151"/>
      <c r="DH81" s="151"/>
      <c r="DI81" s="151"/>
      <c r="DJ81" s="151"/>
      <c r="DK81" s="151"/>
      <c r="DL81" s="151"/>
      <c r="DM81" s="151"/>
      <c r="DN81" s="151"/>
      <c r="DO81" s="151"/>
      <c r="DP81" s="151"/>
      <c r="DQ81" s="151"/>
      <c r="DR81" s="151"/>
      <c r="DS81" s="151"/>
      <c r="DT81" s="151"/>
      <c r="DU81" s="151"/>
      <c r="DV81" s="151"/>
      <c r="DW81" s="151"/>
      <c r="DX81" s="151"/>
      <c r="DY81" s="151"/>
      <c r="DZ81" s="151"/>
      <c r="EA81" s="151"/>
    </row>
    <row r="82" spans="1:131" s="152" customFormat="1" x14ac:dyDescent="0.3">
      <c r="A82" s="158"/>
      <c r="B82" s="158"/>
      <c r="C82" s="159"/>
      <c r="D82" s="155"/>
      <c r="E82" s="153"/>
      <c r="F82" s="157"/>
      <c r="G8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82" s="172">
        <f>Table1[[#This Row],[Und / Kg / Lt]]</f>
        <v>0</v>
      </c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51"/>
      <c r="X82" s="151"/>
      <c r="Y82" s="151"/>
      <c r="Z82" s="151"/>
      <c r="AA82" s="151"/>
      <c r="AB82" s="151"/>
      <c r="AC82" s="151"/>
      <c r="AD82" s="151"/>
      <c r="AE82" s="151"/>
      <c r="AF82" s="151"/>
      <c r="AG82" s="151"/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  <c r="BI82" s="151"/>
      <c r="BJ82" s="151"/>
      <c r="BK82" s="151"/>
      <c r="BL82" s="151"/>
      <c r="BM82" s="151"/>
      <c r="BN82" s="151"/>
      <c r="BO82" s="151"/>
      <c r="BP82" s="151"/>
      <c r="BQ82" s="151"/>
      <c r="BR82" s="151"/>
      <c r="BS82" s="151"/>
      <c r="BT82" s="151"/>
      <c r="BU82" s="151"/>
      <c r="BV82" s="151"/>
      <c r="BW82" s="151"/>
      <c r="BX82" s="151"/>
      <c r="BY82" s="151"/>
      <c r="BZ82" s="151"/>
      <c r="CA82" s="151"/>
      <c r="CB82" s="151"/>
      <c r="CC82" s="151"/>
      <c r="CD82" s="151"/>
      <c r="CE82" s="151"/>
      <c r="CF82" s="151"/>
      <c r="CG82" s="151"/>
      <c r="CH82" s="151"/>
      <c r="CI82" s="151"/>
      <c r="CJ82" s="151"/>
      <c r="CK82" s="151"/>
      <c r="CL82" s="151"/>
      <c r="CM82" s="151"/>
      <c r="CN82" s="151"/>
      <c r="CO82" s="151"/>
      <c r="CP82" s="151"/>
      <c r="CQ82" s="151"/>
      <c r="CR82" s="151"/>
      <c r="CS82" s="151"/>
      <c r="CT82" s="151"/>
      <c r="CU82" s="151"/>
      <c r="CV82" s="151"/>
      <c r="CW82" s="151"/>
      <c r="CX82" s="151"/>
      <c r="CY82" s="151"/>
      <c r="CZ82" s="151"/>
      <c r="DA82" s="151"/>
      <c r="DB82" s="151"/>
      <c r="DC82" s="151"/>
      <c r="DD82" s="151"/>
      <c r="DE82" s="151"/>
      <c r="DF82" s="151"/>
      <c r="DG82" s="151"/>
      <c r="DH82" s="151"/>
      <c r="DI82" s="151"/>
      <c r="DJ82" s="151"/>
      <c r="DK82" s="151"/>
      <c r="DL82" s="151"/>
      <c r="DM82" s="151"/>
      <c r="DN82" s="151"/>
      <c r="DO82" s="151"/>
      <c r="DP82" s="151"/>
      <c r="DQ82" s="151"/>
      <c r="DR82" s="151"/>
      <c r="DS82" s="151"/>
      <c r="DT82" s="151"/>
      <c r="DU82" s="151"/>
      <c r="DV82" s="151"/>
      <c r="DW82" s="151"/>
      <c r="DX82" s="151"/>
      <c r="DY82" s="151"/>
      <c r="DZ82" s="151"/>
      <c r="EA82" s="151"/>
    </row>
    <row r="83" spans="1:131" s="152" customFormat="1" x14ac:dyDescent="0.3">
      <c r="A83" s="158"/>
      <c r="B83" s="158"/>
      <c r="C83" s="159"/>
      <c r="D83" s="155"/>
      <c r="E83" s="153"/>
      <c r="F83" s="157"/>
      <c r="G8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83" s="172">
        <f>Table1[[#This Row],[Und / Kg / Lt]]</f>
        <v>0</v>
      </c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51"/>
      <c r="X83" s="151"/>
      <c r="Y83" s="151"/>
      <c r="Z83" s="151"/>
      <c r="AA83" s="151"/>
      <c r="AB83" s="151"/>
      <c r="AC83" s="151"/>
      <c r="AD83" s="151"/>
      <c r="AE83" s="151"/>
      <c r="AF83" s="151"/>
      <c r="AG83" s="151"/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  <c r="BI83" s="151"/>
      <c r="BJ83" s="151"/>
      <c r="BK83" s="151"/>
      <c r="BL83" s="151"/>
      <c r="BM83" s="151"/>
      <c r="BN83" s="151"/>
      <c r="BO83" s="151"/>
      <c r="BP83" s="151"/>
      <c r="BQ83" s="151"/>
      <c r="BR83" s="151"/>
      <c r="BS83" s="151"/>
      <c r="BT83" s="151"/>
      <c r="BU83" s="151"/>
      <c r="BV83" s="151"/>
      <c r="BW83" s="151"/>
      <c r="BX83" s="151"/>
      <c r="BY83" s="151"/>
      <c r="BZ83" s="151"/>
      <c r="CA83" s="151"/>
      <c r="CB83" s="151"/>
      <c r="CC83" s="151"/>
      <c r="CD83" s="151"/>
      <c r="CE83" s="151"/>
      <c r="CF83" s="151"/>
      <c r="CG83" s="151"/>
      <c r="CH83" s="151"/>
      <c r="CI83" s="151"/>
      <c r="CJ83" s="151"/>
      <c r="CK83" s="151"/>
      <c r="CL83" s="151"/>
      <c r="CM83" s="151"/>
      <c r="CN83" s="151"/>
      <c r="CO83" s="151"/>
      <c r="CP83" s="151"/>
      <c r="CQ83" s="151"/>
      <c r="CR83" s="151"/>
      <c r="CS83" s="151"/>
      <c r="CT83" s="151"/>
      <c r="CU83" s="151"/>
      <c r="CV83" s="151"/>
      <c r="CW83" s="151"/>
      <c r="CX83" s="151"/>
      <c r="CY83" s="151"/>
      <c r="CZ83" s="151"/>
      <c r="DA83" s="151"/>
      <c r="DB83" s="151"/>
      <c r="DC83" s="151"/>
      <c r="DD83" s="151"/>
      <c r="DE83" s="151"/>
      <c r="DF83" s="151"/>
      <c r="DG83" s="151"/>
      <c r="DH83" s="151"/>
      <c r="DI83" s="151"/>
      <c r="DJ83" s="151"/>
      <c r="DK83" s="151"/>
      <c r="DL83" s="151"/>
      <c r="DM83" s="151"/>
      <c r="DN83" s="151"/>
      <c r="DO83" s="151"/>
      <c r="DP83" s="151"/>
      <c r="DQ83" s="151"/>
      <c r="DR83" s="151"/>
      <c r="DS83" s="151"/>
      <c r="DT83" s="151"/>
      <c r="DU83" s="151"/>
      <c r="DV83" s="151"/>
      <c r="DW83" s="151"/>
      <c r="DX83" s="151"/>
      <c r="DY83" s="151"/>
      <c r="DZ83" s="151"/>
      <c r="EA83" s="151"/>
    </row>
    <row r="84" spans="1:131" s="152" customFormat="1" x14ac:dyDescent="0.3">
      <c r="A84" s="158"/>
      <c r="B84" s="158"/>
      <c r="C84" s="159"/>
      <c r="D84" s="155"/>
      <c r="E84" s="153"/>
      <c r="F84" s="157"/>
      <c r="G8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84" s="172">
        <f>Table1[[#This Row],[Und / Kg / Lt]]</f>
        <v>0</v>
      </c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51"/>
      <c r="X84" s="151"/>
      <c r="Y84" s="151"/>
      <c r="Z84" s="151"/>
      <c r="AA84" s="151"/>
      <c r="AB84" s="151"/>
      <c r="AC84" s="151"/>
      <c r="AD84" s="151"/>
      <c r="AE84" s="151"/>
      <c r="AF84" s="151"/>
      <c r="AG84" s="151"/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  <c r="BI84" s="151"/>
      <c r="BJ84" s="151"/>
      <c r="BK84" s="151"/>
      <c r="BL84" s="151"/>
      <c r="BM84" s="151"/>
      <c r="BN84" s="151"/>
      <c r="BO84" s="151"/>
      <c r="BP84" s="151"/>
      <c r="BQ84" s="151"/>
      <c r="BR84" s="151"/>
      <c r="BS84" s="151"/>
      <c r="BT84" s="151"/>
      <c r="BU84" s="151"/>
      <c r="BV84" s="151"/>
      <c r="BW84" s="151"/>
      <c r="BX84" s="151"/>
      <c r="BY84" s="151"/>
      <c r="BZ84" s="151"/>
      <c r="CA84" s="151"/>
      <c r="CB84" s="151"/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51"/>
      <c r="CS84" s="151"/>
      <c r="CT84" s="151"/>
      <c r="CU84" s="151"/>
      <c r="CV84" s="151"/>
      <c r="CW84" s="151"/>
      <c r="CX84" s="151"/>
      <c r="CY84" s="151"/>
      <c r="CZ84" s="151"/>
      <c r="DA84" s="151"/>
      <c r="DB84" s="151"/>
      <c r="DC84" s="151"/>
      <c r="DD84" s="151"/>
      <c r="DE84" s="151"/>
      <c r="DF84" s="151"/>
      <c r="DG84" s="151"/>
      <c r="DH84" s="151"/>
      <c r="DI84" s="151"/>
      <c r="DJ84" s="151"/>
      <c r="DK84" s="151"/>
      <c r="DL84" s="151"/>
      <c r="DM84" s="151"/>
      <c r="DN84" s="151"/>
      <c r="DO84" s="151"/>
      <c r="DP84" s="151"/>
      <c r="DQ84" s="151"/>
      <c r="DR84" s="151"/>
      <c r="DS84" s="151"/>
      <c r="DT84" s="151"/>
      <c r="DU84" s="151"/>
      <c r="DV84" s="151"/>
      <c r="DW84" s="151"/>
      <c r="DX84" s="151"/>
      <c r="DY84" s="151"/>
      <c r="DZ84" s="151"/>
      <c r="EA84" s="151"/>
    </row>
    <row r="85" spans="1:131" s="152" customFormat="1" x14ac:dyDescent="0.3">
      <c r="A85" s="158"/>
      <c r="B85" s="158"/>
      <c r="C85" s="159"/>
      <c r="D85" s="155"/>
      <c r="E85" s="153"/>
      <c r="F85" s="157"/>
      <c r="G8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85" s="172">
        <f>Table1[[#This Row],[Und / Kg / Lt]]</f>
        <v>0</v>
      </c>
      <c r="I85" s="151"/>
      <c r="J85" s="151"/>
      <c r="K85" s="151"/>
      <c r="L85" s="151"/>
      <c r="M85" s="151"/>
      <c r="N85" s="151"/>
      <c r="O85" s="151"/>
      <c r="P85" s="151"/>
      <c r="Q85" s="151"/>
      <c r="R85" s="151"/>
      <c r="S85" s="151"/>
      <c r="T85" s="151"/>
      <c r="U85" s="151"/>
      <c r="V85" s="151"/>
      <c r="W85" s="151"/>
      <c r="X85" s="151"/>
      <c r="Y85" s="151"/>
      <c r="Z85" s="151"/>
      <c r="AA85" s="151"/>
      <c r="AB85" s="151"/>
      <c r="AC85" s="151"/>
      <c r="AD85" s="151"/>
      <c r="AE85" s="151"/>
      <c r="AF85" s="151"/>
      <c r="AG85" s="151"/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  <c r="BI85" s="151"/>
      <c r="BJ85" s="151"/>
      <c r="BK85" s="151"/>
      <c r="BL85" s="151"/>
      <c r="BM85" s="151"/>
      <c r="BN85" s="151"/>
      <c r="BO85" s="151"/>
      <c r="BP85" s="151"/>
      <c r="BQ85" s="151"/>
      <c r="BR85" s="151"/>
      <c r="BS85" s="151"/>
      <c r="BT85" s="151"/>
      <c r="BU85" s="151"/>
      <c r="BV85" s="151"/>
      <c r="BW85" s="151"/>
      <c r="BX85" s="151"/>
      <c r="BY85" s="151"/>
      <c r="BZ85" s="151"/>
      <c r="CA85" s="151"/>
      <c r="CB85" s="151"/>
      <c r="CC85" s="151"/>
      <c r="CD85" s="151"/>
      <c r="CE85" s="151"/>
      <c r="CF85" s="151"/>
      <c r="CG85" s="151"/>
      <c r="CH85" s="151"/>
      <c r="CI85" s="151"/>
      <c r="CJ85" s="151"/>
      <c r="CK85" s="151"/>
      <c r="CL85" s="151"/>
      <c r="CM85" s="151"/>
      <c r="CN85" s="151"/>
      <c r="CO85" s="151"/>
      <c r="CP85" s="151"/>
      <c r="CQ85" s="151"/>
      <c r="CR85" s="151"/>
      <c r="CS85" s="151"/>
      <c r="CT85" s="151"/>
      <c r="CU85" s="151"/>
      <c r="CV85" s="151"/>
      <c r="CW85" s="151"/>
      <c r="CX85" s="151"/>
      <c r="CY85" s="151"/>
      <c r="CZ85" s="151"/>
      <c r="DA85" s="151"/>
      <c r="DB85" s="151"/>
      <c r="DC85" s="151"/>
      <c r="DD85" s="151"/>
      <c r="DE85" s="151"/>
      <c r="DF85" s="151"/>
      <c r="DG85" s="151"/>
      <c r="DH85" s="151"/>
      <c r="DI85" s="151"/>
      <c r="DJ85" s="151"/>
      <c r="DK85" s="151"/>
      <c r="DL85" s="151"/>
      <c r="DM85" s="151"/>
      <c r="DN85" s="151"/>
      <c r="DO85" s="151"/>
      <c r="DP85" s="151"/>
      <c r="DQ85" s="151"/>
      <c r="DR85" s="151"/>
      <c r="DS85" s="151"/>
      <c r="DT85" s="151"/>
      <c r="DU85" s="151"/>
      <c r="DV85" s="151"/>
      <c r="DW85" s="151"/>
      <c r="DX85" s="151"/>
      <c r="DY85" s="151"/>
      <c r="DZ85" s="151"/>
      <c r="EA85" s="151"/>
    </row>
    <row r="86" spans="1:131" s="152" customFormat="1" x14ac:dyDescent="0.3">
      <c r="A86" s="158"/>
      <c r="B86" s="158"/>
      <c r="C86" s="159"/>
      <c r="D86" s="155"/>
      <c r="E86" s="153"/>
      <c r="F86" s="157"/>
      <c r="G8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86" s="172">
        <f>Table1[[#This Row],[Und / Kg / Lt]]</f>
        <v>0</v>
      </c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1"/>
      <c r="AA86" s="151"/>
      <c r="AB86" s="151"/>
      <c r="AC86" s="151"/>
      <c r="AD86" s="151"/>
      <c r="AE86" s="151"/>
      <c r="AF86" s="151"/>
      <c r="AG86" s="151"/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  <c r="BI86" s="151"/>
      <c r="BJ86" s="151"/>
      <c r="BK86" s="151"/>
      <c r="BL86" s="151"/>
      <c r="BM86" s="151"/>
      <c r="BN86" s="151"/>
      <c r="BO86" s="151"/>
      <c r="BP86" s="151"/>
      <c r="BQ86" s="151"/>
      <c r="BR86" s="151"/>
      <c r="BS86" s="151"/>
      <c r="BT86" s="151"/>
      <c r="BU86" s="151"/>
      <c r="BV86" s="151"/>
      <c r="BW86" s="151"/>
      <c r="BX86" s="151"/>
      <c r="BY86" s="151"/>
      <c r="BZ86" s="151"/>
      <c r="CA86" s="151"/>
      <c r="CB86" s="151"/>
      <c r="CC86" s="151"/>
      <c r="CD86" s="151"/>
      <c r="CE86" s="151"/>
      <c r="CF86" s="151"/>
      <c r="CG86" s="151"/>
      <c r="CH86" s="151"/>
      <c r="CI86" s="151"/>
      <c r="CJ86" s="151"/>
      <c r="CK86" s="151"/>
      <c r="CL86" s="151"/>
      <c r="CM86" s="151"/>
      <c r="CN86" s="151"/>
      <c r="CO86" s="151"/>
      <c r="CP86" s="151"/>
      <c r="CQ86" s="151"/>
      <c r="CR86" s="151"/>
      <c r="CS86" s="151"/>
      <c r="CT86" s="151"/>
      <c r="CU86" s="151"/>
      <c r="CV86" s="151"/>
      <c r="CW86" s="151"/>
      <c r="CX86" s="151"/>
      <c r="CY86" s="151"/>
      <c r="CZ86" s="151"/>
      <c r="DA86" s="151"/>
      <c r="DB86" s="151"/>
      <c r="DC86" s="151"/>
      <c r="DD86" s="151"/>
      <c r="DE86" s="151"/>
      <c r="DF86" s="151"/>
      <c r="DG86" s="151"/>
      <c r="DH86" s="151"/>
      <c r="DI86" s="151"/>
      <c r="DJ86" s="151"/>
      <c r="DK86" s="151"/>
      <c r="DL86" s="151"/>
      <c r="DM86" s="151"/>
      <c r="DN86" s="151"/>
      <c r="DO86" s="151"/>
      <c r="DP86" s="151"/>
      <c r="DQ86" s="151"/>
      <c r="DR86" s="151"/>
      <c r="DS86" s="151"/>
      <c r="DT86" s="151"/>
      <c r="DU86" s="151"/>
      <c r="DV86" s="151"/>
      <c r="DW86" s="151"/>
      <c r="DX86" s="151"/>
      <c r="DY86" s="151"/>
      <c r="DZ86" s="151"/>
      <c r="EA86" s="151"/>
    </row>
    <row r="87" spans="1:131" s="152" customFormat="1" x14ac:dyDescent="0.3">
      <c r="A87" s="158"/>
      <c r="B87" s="158"/>
      <c r="C87" s="159"/>
      <c r="D87" s="155"/>
      <c r="E87" s="153"/>
      <c r="F87" s="157"/>
      <c r="G8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87" s="172">
        <f>Table1[[#This Row],[Und / Kg / Lt]]</f>
        <v>0</v>
      </c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51"/>
      <c r="X87" s="151"/>
      <c r="Y87" s="151"/>
      <c r="Z87" s="151"/>
      <c r="AA87" s="151"/>
      <c r="AB87" s="151"/>
      <c r="AC87" s="151"/>
      <c r="AD87" s="151"/>
      <c r="AE87" s="151"/>
      <c r="AF87" s="151"/>
      <c r="AG87" s="151"/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  <c r="BI87" s="151"/>
      <c r="BJ87" s="151"/>
      <c r="BK87" s="151"/>
      <c r="BL87" s="151"/>
      <c r="BM87" s="151"/>
      <c r="BN87" s="151"/>
      <c r="BO87" s="151"/>
      <c r="BP87" s="151"/>
      <c r="BQ87" s="151"/>
      <c r="BR87" s="151"/>
      <c r="BS87" s="151"/>
      <c r="BT87" s="151"/>
      <c r="BU87" s="151"/>
      <c r="BV87" s="151"/>
      <c r="BW87" s="151"/>
      <c r="BX87" s="151"/>
      <c r="BY87" s="151"/>
      <c r="BZ87" s="151"/>
      <c r="CA87" s="151"/>
      <c r="CB87" s="151"/>
      <c r="CC87" s="151"/>
      <c r="CD87" s="151"/>
      <c r="CE87" s="151"/>
      <c r="CF87" s="151"/>
      <c r="CG87" s="151"/>
      <c r="CH87" s="151"/>
      <c r="CI87" s="151"/>
      <c r="CJ87" s="151"/>
      <c r="CK87" s="151"/>
      <c r="CL87" s="151"/>
      <c r="CM87" s="151"/>
      <c r="CN87" s="151"/>
      <c r="CO87" s="151"/>
      <c r="CP87" s="151"/>
      <c r="CQ87" s="151"/>
      <c r="CR87" s="151"/>
      <c r="CS87" s="151"/>
      <c r="CT87" s="151"/>
      <c r="CU87" s="151"/>
      <c r="CV87" s="151"/>
      <c r="CW87" s="151"/>
      <c r="CX87" s="151"/>
      <c r="CY87" s="151"/>
      <c r="CZ87" s="151"/>
      <c r="DA87" s="151"/>
      <c r="DB87" s="151"/>
      <c r="DC87" s="151"/>
      <c r="DD87" s="151"/>
      <c r="DE87" s="151"/>
      <c r="DF87" s="151"/>
      <c r="DG87" s="151"/>
      <c r="DH87" s="151"/>
      <c r="DI87" s="151"/>
      <c r="DJ87" s="151"/>
      <c r="DK87" s="151"/>
      <c r="DL87" s="151"/>
      <c r="DM87" s="151"/>
      <c r="DN87" s="151"/>
      <c r="DO87" s="151"/>
      <c r="DP87" s="151"/>
      <c r="DQ87" s="151"/>
      <c r="DR87" s="151"/>
      <c r="DS87" s="151"/>
      <c r="DT87" s="151"/>
      <c r="DU87" s="151"/>
      <c r="DV87" s="151"/>
      <c r="DW87" s="151"/>
      <c r="DX87" s="151"/>
      <c r="DY87" s="151"/>
      <c r="DZ87" s="151"/>
      <c r="EA87" s="151"/>
    </row>
    <row r="88" spans="1:131" s="152" customFormat="1" x14ac:dyDescent="0.3">
      <c r="A88" s="158"/>
      <c r="B88" s="158"/>
      <c r="C88" s="159"/>
      <c r="D88" s="155"/>
      <c r="E88" s="153"/>
      <c r="F88" s="157"/>
      <c r="G8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88" s="172">
        <f>Table1[[#This Row],[Und / Kg / Lt]]</f>
        <v>0</v>
      </c>
      <c r="I88" s="151"/>
      <c r="J88" s="151"/>
      <c r="K88" s="151"/>
      <c r="L88" s="151"/>
      <c r="M88" s="151"/>
      <c r="N88" s="151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1"/>
      <c r="AE88" s="151"/>
      <c r="AF88" s="151"/>
      <c r="AG88" s="151"/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  <c r="BI88" s="151"/>
      <c r="BJ88" s="151"/>
      <c r="BK88" s="151"/>
      <c r="BL88" s="151"/>
      <c r="BM88" s="151"/>
      <c r="BN88" s="151"/>
      <c r="BO88" s="151"/>
      <c r="BP88" s="151"/>
      <c r="BQ88" s="151"/>
      <c r="BR88" s="151"/>
      <c r="BS88" s="151"/>
      <c r="BT88" s="151"/>
      <c r="BU88" s="151"/>
      <c r="BV88" s="151"/>
      <c r="BW88" s="151"/>
      <c r="BX88" s="151"/>
      <c r="BY88" s="151"/>
      <c r="BZ88" s="151"/>
      <c r="CA88" s="151"/>
      <c r="CB88" s="151"/>
      <c r="CC88" s="151"/>
      <c r="CD88" s="151"/>
      <c r="CE88" s="151"/>
      <c r="CF88" s="151"/>
      <c r="CG88" s="151"/>
      <c r="CH88" s="151"/>
      <c r="CI88" s="151"/>
      <c r="CJ88" s="151"/>
      <c r="CK88" s="151"/>
      <c r="CL88" s="151"/>
      <c r="CM88" s="151"/>
      <c r="CN88" s="151"/>
      <c r="CO88" s="151"/>
      <c r="CP88" s="151"/>
      <c r="CQ88" s="151"/>
      <c r="CR88" s="151"/>
      <c r="CS88" s="151"/>
      <c r="CT88" s="151"/>
      <c r="CU88" s="151"/>
      <c r="CV88" s="151"/>
      <c r="CW88" s="151"/>
      <c r="CX88" s="151"/>
      <c r="CY88" s="151"/>
      <c r="CZ88" s="151"/>
      <c r="DA88" s="151"/>
      <c r="DB88" s="151"/>
      <c r="DC88" s="151"/>
      <c r="DD88" s="151"/>
      <c r="DE88" s="151"/>
      <c r="DF88" s="151"/>
      <c r="DG88" s="151"/>
      <c r="DH88" s="151"/>
      <c r="DI88" s="151"/>
      <c r="DJ88" s="151"/>
      <c r="DK88" s="151"/>
      <c r="DL88" s="151"/>
      <c r="DM88" s="151"/>
      <c r="DN88" s="151"/>
      <c r="DO88" s="151"/>
      <c r="DP88" s="151"/>
      <c r="DQ88" s="151"/>
      <c r="DR88" s="151"/>
      <c r="DS88" s="151"/>
      <c r="DT88" s="151"/>
      <c r="DU88" s="151"/>
      <c r="DV88" s="151"/>
      <c r="DW88" s="151"/>
      <c r="DX88" s="151"/>
      <c r="DY88" s="151"/>
      <c r="DZ88" s="151"/>
      <c r="EA88" s="151"/>
    </row>
    <row r="89" spans="1:131" s="152" customFormat="1" x14ac:dyDescent="0.3">
      <c r="A89" s="158"/>
      <c r="B89" s="158"/>
      <c r="C89" s="159"/>
      <c r="D89" s="155"/>
      <c r="E89" s="153"/>
      <c r="F89" s="157"/>
      <c r="G8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89" s="172">
        <f>Table1[[#This Row],[Und / Kg / Lt]]</f>
        <v>0</v>
      </c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/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/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/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</row>
    <row r="90" spans="1:131" s="152" customFormat="1" x14ac:dyDescent="0.3">
      <c r="A90" s="158"/>
      <c r="B90" s="158"/>
      <c r="C90" s="159"/>
      <c r="D90" s="155"/>
      <c r="E90" s="153"/>
      <c r="F90" s="157"/>
      <c r="G9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90" s="172">
        <f>Table1[[#This Row],[Und / Kg / Lt]]</f>
        <v>0</v>
      </c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1"/>
      <c r="AE90" s="151"/>
      <c r="AF90" s="151"/>
      <c r="AG90" s="151"/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  <c r="BI90" s="151"/>
      <c r="BJ90" s="151"/>
      <c r="BK90" s="151"/>
      <c r="BL90" s="151"/>
      <c r="BM90" s="151"/>
      <c r="BN90" s="151"/>
      <c r="BO90" s="151"/>
      <c r="BP90" s="151"/>
      <c r="BQ90" s="151"/>
      <c r="BR90" s="151"/>
      <c r="BS90" s="151"/>
      <c r="BT90" s="151"/>
      <c r="BU90" s="151"/>
      <c r="BV90" s="151"/>
      <c r="BW90" s="151"/>
      <c r="BX90" s="151"/>
      <c r="BY90" s="151"/>
      <c r="BZ90" s="151"/>
      <c r="CA90" s="151"/>
      <c r="CB90" s="151"/>
      <c r="CC90" s="151"/>
      <c r="CD90" s="151"/>
      <c r="CE90" s="151"/>
      <c r="CF90" s="151"/>
      <c r="CG90" s="151"/>
      <c r="CH90" s="151"/>
      <c r="CI90" s="151"/>
      <c r="CJ90" s="151"/>
      <c r="CK90" s="151"/>
      <c r="CL90" s="151"/>
      <c r="CM90" s="151"/>
      <c r="CN90" s="151"/>
      <c r="CO90" s="151"/>
      <c r="CP90" s="151"/>
      <c r="CQ90" s="151"/>
      <c r="CR90" s="151"/>
      <c r="CS90" s="151"/>
      <c r="CT90" s="151"/>
      <c r="CU90" s="151"/>
      <c r="CV90" s="151"/>
      <c r="CW90" s="151"/>
      <c r="CX90" s="151"/>
      <c r="CY90" s="151"/>
      <c r="CZ90" s="151"/>
      <c r="DA90" s="151"/>
      <c r="DB90" s="151"/>
      <c r="DC90" s="151"/>
      <c r="DD90" s="151"/>
      <c r="DE90" s="151"/>
      <c r="DF90" s="151"/>
      <c r="DG90" s="151"/>
      <c r="DH90" s="151"/>
      <c r="DI90" s="151"/>
      <c r="DJ90" s="151"/>
      <c r="DK90" s="151"/>
      <c r="DL90" s="151"/>
      <c r="DM90" s="151"/>
      <c r="DN90" s="151"/>
      <c r="DO90" s="151"/>
      <c r="DP90" s="151"/>
      <c r="DQ90" s="151"/>
      <c r="DR90" s="151"/>
      <c r="DS90" s="151"/>
      <c r="DT90" s="151"/>
      <c r="DU90" s="151"/>
      <c r="DV90" s="151"/>
      <c r="DW90" s="151"/>
      <c r="DX90" s="151"/>
      <c r="DY90" s="151"/>
      <c r="DZ90" s="151"/>
      <c r="EA90" s="151"/>
    </row>
    <row r="91" spans="1:131" s="152" customFormat="1" x14ac:dyDescent="0.3">
      <c r="A91" s="158"/>
      <c r="B91" s="158"/>
      <c r="C91" s="159"/>
      <c r="D91" s="155"/>
      <c r="E91" s="153"/>
      <c r="F91" s="157"/>
      <c r="G9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91" s="172">
        <f>Table1[[#This Row],[Und / Kg / Lt]]</f>
        <v>0</v>
      </c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  <c r="BI91" s="151"/>
      <c r="BJ91" s="151"/>
      <c r="BK91" s="151"/>
      <c r="BL91" s="151"/>
      <c r="BM91" s="151"/>
      <c r="BN91" s="151"/>
      <c r="BO91" s="151"/>
      <c r="BP91" s="151"/>
      <c r="BQ91" s="151"/>
      <c r="BR91" s="151"/>
      <c r="BS91" s="151"/>
      <c r="BT91" s="151"/>
      <c r="BU91" s="151"/>
      <c r="BV91" s="151"/>
      <c r="BW91" s="151"/>
      <c r="BX91" s="151"/>
      <c r="BY91" s="151"/>
      <c r="BZ91" s="151"/>
      <c r="CA91" s="151"/>
      <c r="CB91" s="151"/>
      <c r="CC91" s="151"/>
      <c r="CD91" s="151"/>
      <c r="CE91" s="151"/>
      <c r="CF91" s="151"/>
      <c r="CG91" s="151"/>
      <c r="CH91" s="151"/>
      <c r="CI91" s="151"/>
      <c r="CJ91" s="151"/>
      <c r="CK91" s="151"/>
      <c r="CL91" s="151"/>
      <c r="CM91" s="151"/>
      <c r="CN91" s="151"/>
      <c r="CO91" s="151"/>
      <c r="CP91" s="151"/>
      <c r="CQ91" s="151"/>
      <c r="CR91" s="151"/>
      <c r="CS91" s="151"/>
      <c r="CT91" s="151"/>
      <c r="CU91" s="151"/>
      <c r="CV91" s="151"/>
      <c r="CW91" s="151"/>
      <c r="CX91" s="151"/>
      <c r="CY91" s="151"/>
      <c r="CZ91" s="151"/>
      <c r="DA91" s="151"/>
      <c r="DB91" s="151"/>
      <c r="DC91" s="151"/>
      <c r="DD91" s="151"/>
      <c r="DE91" s="151"/>
      <c r="DF91" s="151"/>
      <c r="DG91" s="151"/>
      <c r="DH91" s="151"/>
      <c r="DI91" s="151"/>
      <c r="DJ91" s="151"/>
      <c r="DK91" s="151"/>
      <c r="DL91" s="151"/>
      <c r="DM91" s="151"/>
      <c r="DN91" s="151"/>
      <c r="DO91" s="151"/>
      <c r="DP91" s="151"/>
      <c r="DQ91" s="151"/>
      <c r="DR91" s="151"/>
      <c r="DS91" s="151"/>
      <c r="DT91" s="151"/>
      <c r="DU91" s="151"/>
      <c r="DV91" s="151"/>
      <c r="DW91" s="151"/>
      <c r="DX91" s="151"/>
      <c r="DY91" s="151"/>
      <c r="DZ91" s="151"/>
      <c r="EA91" s="151"/>
    </row>
    <row r="92" spans="1:131" s="152" customFormat="1" x14ac:dyDescent="0.3">
      <c r="A92" s="158"/>
      <c r="B92" s="158"/>
      <c r="C92" s="159"/>
      <c r="D92" s="155"/>
      <c r="E92" s="153"/>
      <c r="F92" s="157"/>
      <c r="G9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92" s="172">
        <f>Table1[[#This Row],[Und / Kg / Lt]]</f>
        <v>0</v>
      </c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1"/>
      <c r="AE92" s="151"/>
      <c r="AF92" s="151"/>
      <c r="AG92" s="151"/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  <c r="BI92" s="151"/>
      <c r="BJ92" s="151"/>
      <c r="BK92" s="151"/>
      <c r="BL92" s="151"/>
      <c r="BM92" s="151"/>
      <c r="BN92" s="151"/>
      <c r="BO92" s="151"/>
      <c r="BP92" s="151"/>
      <c r="BQ92" s="151"/>
      <c r="BR92" s="151"/>
      <c r="BS92" s="151"/>
      <c r="BT92" s="151"/>
      <c r="BU92" s="151"/>
      <c r="BV92" s="151"/>
      <c r="BW92" s="151"/>
      <c r="BX92" s="151"/>
      <c r="BY92" s="151"/>
      <c r="BZ92" s="151"/>
      <c r="CA92" s="151"/>
      <c r="CB92" s="151"/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T92" s="151"/>
      <c r="CU92" s="151"/>
      <c r="CV92" s="151"/>
      <c r="CW92" s="151"/>
      <c r="CX92" s="151"/>
      <c r="CY92" s="151"/>
      <c r="CZ92" s="151"/>
      <c r="DA92" s="151"/>
      <c r="DB92" s="151"/>
      <c r="DC92" s="151"/>
      <c r="DD92" s="151"/>
      <c r="DE92" s="151"/>
      <c r="DF92" s="151"/>
      <c r="DG92" s="151"/>
      <c r="DH92" s="151"/>
      <c r="DI92" s="151"/>
      <c r="DJ92" s="151"/>
      <c r="DK92" s="151"/>
      <c r="DL92" s="151"/>
      <c r="DM92" s="151"/>
      <c r="DN92" s="151"/>
      <c r="DO92" s="151"/>
      <c r="DP92" s="151"/>
      <c r="DQ92" s="151"/>
      <c r="DR92" s="151"/>
      <c r="DS92" s="151"/>
      <c r="DT92" s="151"/>
      <c r="DU92" s="151"/>
      <c r="DV92" s="151"/>
      <c r="DW92" s="151"/>
      <c r="DX92" s="151"/>
      <c r="DY92" s="151"/>
      <c r="DZ92" s="151"/>
      <c r="EA92" s="151"/>
    </row>
    <row r="93" spans="1:131" s="152" customFormat="1" x14ac:dyDescent="0.3">
      <c r="A93" s="158"/>
      <c r="B93" s="158"/>
      <c r="C93" s="159"/>
      <c r="D93" s="155"/>
      <c r="E93" s="153"/>
      <c r="F93" s="157"/>
      <c r="G9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93" s="172">
        <f>Table1[[#This Row],[Und / Kg / Lt]]</f>
        <v>0</v>
      </c>
      <c r="I93" s="151"/>
      <c r="J93" s="151"/>
      <c r="K93" s="151"/>
      <c r="L93" s="151"/>
      <c r="M93" s="151"/>
      <c r="N93" s="151"/>
      <c r="O93" s="151"/>
      <c r="P93" s="151"/>
      <c r="Q93" s="151"/>
      <c r="R93" s="151"/>
      <c r="S93" s="151"/>
      <c r="T93" s="151"/>
      <c r="U93" s="151"/>
      <c r="V93" s="151"/>
      <c r="W93" s="151"/>
      <c r="X93" s="151"/>
      <c r="Y93" s="151"/>
      <c r="Z93" s="151"/>
      <c r="AA93" s="151"/>
      <c r="AB93" s="151"/>
      <c r="AC93" s="151"/>
      <c r="AD93" s="151"/>
      <c r="AE93" s="151"/>
      <c r="AF93" s="151"/>
      <c r="AG93" s="151"/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  <c r="BI93" s="151"/>
      <c r="BJ93" s="151"/>
      <c r="BK93" s="151"/>
      <c r="BL93" s="151"/>
      <c r="BM93" s="151"/>
      <c r="BN93" s="151"/>
      <c r="BO93" s="151"/>
      <c r="BP93" s="151"/>
      <c r="BQ93" s="151"/>
      <c r="BR93" s="151"/>
      <c r="BS93" s="151"/>
      <c r="BT93" s="151"/>
      <c r="BU93" s="151"/>
      <c r="BV93" s="151"/>
      <c r="BW93" s="151"/>
      <c r="BX93" s="151"/>
      <c r="BY93" s="151"/>
      <c r="BZ93" s="151"/>
      <c r="CA93" s="151"/>
      <c r="CB93" s="151"/>
      <c r="CC93" s="151"/>
      <c r="CD93" s="151"/>
      <c r="CE93" s="151"/>
      <c r="CF93" s="151"/>
      <c r="CG93" s="151"/>
      <c r="CH93" s="151"/>
      <c r="CI93" s="151"/>
      <c r="CJ93" s="151"/>
      <c r="CK93" s="151"/>
      <c r="CL93" s="151"/>
      <c r="CM93" s="151"/>
      <c r="CN93" s="151"/>
      <c r="CO93" s="151"/>
      <c r="CP93" s="151"/>
      <c r="CQ93" s="151"/>
      <c r="CR93" s="151"/>
      <c r="CS93" s="151"/>
      <c r="CT93" s="151"/>
      <c r="CU93" s="151"/>
      <c r="CV93" s="151"/>
      <c r="CW93" s="151"/>
      <c r="CX93" s="151"/>
      <c r="CY93" s="151"/>
      <c r="CZ93" s="151"/>
      <c r="DA93" s="151"/>
      <c r="DB93" s="151"/>
      <c r="DC93" s="151"/>
      <c r="DD93" s="151"/>
      <c r="DE93" s="151"/>
      <c r="DF93" s="151"/>
      <c r="DG93" s="151"/>
      <c r="DH93" s="151"/>
      <c r="DI93" s="151"/>
      <c r="DJ93" s="151"/>
      <c r="DK93" s="151"/>
      <c r="DL93" s="151"/>
      <c r="DM93" s="151"/>
      <c r="DN93" s="151"/>
      <c r="DO93" s="151"/>
      <c r="DP93" s="151"/>
      <c r="DQ93" s="151"/>
      <c r="DR93" s="151"/>
      <c r="DS93" s="151"/>
      <c r="DT93" s="151"/>
      <c r="DU93" s="151"/>
      <c r="DV93" s="151"/>
      <c r="DW93" s="151"/>
      <c r="DX93" s="151"/>
      <c r="DY93" s="151"/>
      <c r="DZ93" s="151"/>
      <c r="EA93" s="151"/>
    </row>
    <row r="94" spans="1:131" s="152" customFormat="1" x14ac:dyDescent="0.3">
      <c r="A94" s="158"/>
      <c r="B94" s="158"/>
      <c r="C94" s="159"/>
      <c r="D94" s="155"/>
      <c r="E94" s="153"/>
      <c r="F94" s="157"/>
      <c r="G9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94" s="172">
        <f>Table1[[#This Row],[Und / Kg / Lt]]</f>
        <v>0</v>
      </c>
      <c r="I94" s="151"/>
      <c r="J94" s="151"/>
      <c r="K94" s="151"/>
      <c r="L94" s="151"/>
      <c r="M94" s="151"/>
      <c r="N94" s="151"/>
      <c r="O94" s="151"/>
      <c r="P94" s="151"/>
      <c r="Q94" s="151"/>
      <c r="R94" s="151"/>
      <c r="S94" s="151"/>
      <c r="T94" s="151"/>
      <c r="U94" s="151"/>
      <c r="V94" s="151"/>
      <c r="W94" s="151"/>
      <c r="X94" s="151"/>
      <c r="Y94" s="151"/>
      <c r="Z94" s="151"/>
      <c r="AA94" s="151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  <c r="BI94" s="151"/>
      <c r="BJ94" s="151"/>
      <c r="BK94" s="151"/>
      <c r="BL94" s="151"/>
      <c r="BM94" s="151"/>
      <c r="BN94" s="151"/>
      <c r="BO94" s="151"/>
      <c r="BP94" s="151"/>
      <c r="BQ94" s="151"/>
      <c r="BR94" s="151"/>
      <c r="BS94" s="151"/>
      <c r="BT94" s="151"/>
      <c r="BU94" s="151"/>
      <c r="BV94" s="151"/>
      <c r="BW94" s="151"/>
      <c r="BX94" s="151"/>
      <c r="BY94" s="151"/>
      <c r="BZ94" s="151"/>
      <c r="CA94" s="151"/>
      <c r="CB94" s="151"/>
      <c r="CC94" s="151"/>
      <c r="CD94" s="151"/>
      <c r="CE94" s="151"/>
      <c r="CF94" s="151"/>
      <c r="CG94" s="151"/>
      <c r="CH94" s="151"/>
      <c r="CI94" s="151"/>
      <c r="CJ94" s="151"/>
      <c r="CK94" s="151"/>
      <c r="CL94" s="151"/>
      <c r="CM94" s="151"/>
      <c r="CN94" s="151"/>
      <c r="CO94" s="151"/>
      <c r="CP94" s="151"/>
      <c r="CQ94" s="151"/>
      <c r="CR94" s="151"/>
      <c r="CS94" s="151"/>
      <c r="CT94" s="151"/>
      <c r="CU94" s="151"/>
      <c r="CV94" s="151"/>
      <c r="CW94" s="151"/>
      <c r="CX94" s="151"/>
      <c r="CY94" s="151"/>
      <c r="CZ94" s="151"/>
      <c r="DA94" s="151"/>
      <c r="DB94" s="151"/>
      <c r="DC94" s="151"/>
      <c r="DD94" s="151"/>
      <c r="DE94" s="151"/>
      <c r="DF94" s="151"/>
      <c r="DG94" s="151"/>
      <c r="DH94" s="151"/>
      <c r="DI94" s="151"/>
      <c r="DJ94" s="151"/>
      <c r="DK94" s="151"/>
      <c r="DL94" s="151"/>
      <c r="DM94" s="151"/>
      <c r="DN94" s="151"/>
      <c r="DO94" s="151"/>
      <c r="DP94" s="151"/>
      <c r="DQ94" s="151"/>
      <c r="DR94" s="151"/>
      <c r="DS94" s="151"/>
      <c r="DT94" s="151"/>
      <c r="DU94" s="151"/>
      <c r="DV94" s="151"/>
      <c r="DW94" s="151"/>
      <c r="DX94" s="151"/>
      <c r="DY94" s="151"/>
      <c r="DZ94" s="151"/>
      <c r="EA94" s="151"/>
    </row>
    <row r="95" spans="1:131" s="152" customFormat="1" x14ac:dyDescent="0.3">
      <c r="A95" s="158"/>
      <c r="B95" s="158"/>
      <c r="C95" s="159"/>
      <c r="D95" s="155"/>
      <c r="E95" s="153"/>
      <c r="F95" s="157"/>
      <c r="G9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95" s="172">
        <f>Table1[[#This Row],[Und / Kg / Lt]]</f>
        <v>0</v>
      </c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1"/>
      <c r="AE95" s="151"/>
      <c r="AF95" s="151"/>
      <c r="AG95" s="151"/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  <c r="BI95" s="151"/>
      <c r="BJ95" s="151"/>
      <c r="BK95" s="151"/>
      <c r="BL95" s="151"/>
      <c r="BM95" s="151"/>
      <c r="BN95" s="151"/>
      <c r="BO95" s="151"/>
      <c r="BP95" s="151"/>
      <c r="BQ95" s="151"/>
      <c r="BR95" s="151"/>
      <c r="BS95" s="151"/>
      <c r="BT95" s="151"/>
      <c r="BU95" s="151"/>
      <c r="BV95" s="151"/>
      <c r="BW95" s="151"/>
      <c r="BX95" s="151"/>
      <c r="BY95" s="151"/>
      <c r="BZ95" s="151"/>
      <c r="CA95" s="151"/>
      <c r="CB95" s="151"/>
      <c r="CC95" s="151"/>
      <c r="CD95" s="151"/>
      <c r="CE95" s="151"/>
      <c r="CF95" s="151"/>
      <c r="CG95" s="151"/>
      <c r="CH95" s="151"/>
      <c r="CI95" s="151"/>
      <c r="CJ95" s="151"/>
      <c r="CK95" s="151"/>
      <c r="CL95" s="151"/>
      <c r="CM95" s="151"/>
      <c r="CN95" s="151"/>
      <c r="CO95" s="151"/>
      <c r="CP95" s="151"/>
      <c r="CQ95" s="151"/>
      <c r="CR95" s="151"/>
      <c r="CS95" s="151"/>
      <c r="CT95" s="151"/>
      <c r="CU95" s="151"/>
      <c r="CV95" s="151"/>
      <c r="CW95" s="151"/>
      <c r="CX95" s="151"/>
      <c r="CY95" s="151"/>
      <c r="CZ95" s="151"/>
      <c r="DA95" s="151"/>
      <c r="DB95" s="151"/>
      <c r="DC95" s="151"/>
      <c r="DD95" s="151"/>
      <c r="DE95" s="151"/>
      <c r="DF95" s="151"/>
      <c r="DG95" s="151"/>
      <c r="DH95" s="151"/>
      <c r="DI95" s="151"/>
      <c r="DJ95" s="151"/>
      <c r="DK95" s="151"/>
      <c r="DL95" s="151"/>
      <c r="DM95" s="151"/>
      <c r="DN95" s="151"/>
      <c r="DO95" s="151"/>
      <c r="DP95" s="151"/>
      <c r="DQ95" s="151"/>
      <c r="DR95" s="151"/>
      <c r="DS95" s="151"/>
      <c r="DT95" s="151"/>
      <c r="DU95" s="151"/>
      <c r="DV95" s="151"/>
      <c r="DW95" s="151"/>
      <c r="DX95" s="151"/>
      <c r="DY95" s="151"/>
      <c r="DZ95" s="151"/>
      <c r="EA95" s="151"/>
    </row>
    <row r="96" spans="1:131" s="152" customFormat="1" x14ac:dyDescent="0.3">
      <c r="A96" s="158"/>
      <c r="B96" s="158"/>
      <c r="C96" s="159"/>
      <c r="D96" s="155"/>
      <c r="E96" s="153"/>
      <c r="F96" s="157"/>
      <c r="G9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96" s="172">
        <f>Table1[[#This Row],[Und / Kg / Lt]]</f>
        <v>0</v>
      </c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  <c r="BI96" s="151"/>
      <c r="BJ96" s="151"/>
      <c r="BK96" s="151"/>
      <c r="BL96" s="151"/>
      <c r="BM96" s="151"/>
      <c r="BN96" s="151"/>
      <c r="BO96" s="151"/>
      <c r="BP96" s="151"/>
      <c r="BQ96" s="151"/>
      <c r="BR96" s="151"/>
      <c r="BS96" s="151"/>
      <c r="BT96" s="151"/>
      <c r="BU96" s="151"/>
      <c r="BV96" s="151"/>
      <c r="BW96" s="151"/>
      <c r="BX96" s="151"/>
      <c r="BY96" s="151"/>
      <c r="BZ96" s="151"/>
      <c r="CA96" s="151"/>
      <c r="CB96" s="151"/>
      <c r="CC96" s="151"/>
      <c r="CD96" s="151"/>
      <c r="CE96" s="151"/>
      <c r="CF96" s="151"/>
      <c r="CG96" s="151"/>
      <c r="CH96" s="151"/>
      <c r="CI96" s="151"/>
      <c r="CJ96" s="151"/>
      <c r="CK96" s="151"/>
      <c r="CL96" s="151"/>
      <c r="CM96" s="151"/>
      <c r="CN96" s="151"/>
      <c r="CO96" s="151"/>
      <c r="CP96" s="151"/>
      <c r="CQ96" s="151"/>
      <c r="CR96" s="151"/>
      <c r="CS96" s="151"/>
      <c r="CT96" s="151"/>
      <c r="CU96" s="151"/>
      <c r="CV96" s="151"/>
      <c r="CW96" s="151"/>
      <c r="CX96" s="151"/>
      <c r="CY96" s="151"/>
      <c r="CZ96" s="151"/>
      <c r="DA96" s="151"/>
      <c r="DB96" s="151"/>
      <c r="DC96" s="151"/>
      <c r="DD96" s="151"/>
      <c r="DE96" s="151"/>
      <c r="DF96" s="151"/>
      <c r="DG96" s="151"/>
      <c r="DH96" s="151"/>
      <c r="DI96" s="151"/>
      <c r="DJ96" s="151"/>
      <c r="DK96" s="151"/>
      <c r="DL96" s="151"/>
      <c r="DM96" s="151"/>
      <c r="DN96" s="151"/>
      <c r="DO96" s="151"/>
      <c r="DP96" s="151"/>
      <c r="DQ96" s="151"/>
      <c r="DR96" s="151"/>
      <c r="DS96" s="151"/>
      <c r="DT96" s="151"/>
      <c r="DU96" s="151"/>
      <c r="DV96" s="151"/>
      <c r="DW96" s="151"/>
      <c r="DX96" s="151"/>
      <c r="DY96" s="151"/>
      <c r="DZ96" s="151"/>
      <c r="EA96" s="151"/>
    </row>
    <row r="97" spans="1:131" s="152" customFormat="1" x14ac:dyDescent="0.3">
      <c r="A97" s="158"/>
      <c r="B97" s="158"/>
      <c r="C97" s="159"/>
      <c r="D97" s="155"/>
      <c r="E97" s="153"/>
      <c r="F97" s="157"/>
      <c r="G9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97" s="172">
        <f>Table1[[#This Row],[Und / Kg / Lt]]</f>
        <v>0</v>
      </c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  <c r="BI97" s="151"/>
      <c r="BJ97" s="151"/>
      <c r="BK97" s="151"/>
      <c r="BL97" s="151"/>
      <c r="BM97" s="151"/>
      <c r="BN97" s="151"/>
      <c r="BO97" s="151"/>
      <c r="BP97" s="151"/>
      <c r="BQ97" s="151"/>
      <c r="BR97" s="151"/>
      <c r="BS97" s="151"/>
      <c r="BT97" s="151"/>
      <c r="BU97" s="151"/>
      <c r="BV97" s="151"/>
      <c r="BW97" s="151"/>
      <c r="BX97" s="151"/>
      <c r="BY97" s="151"/>
      <c r="BZ97" s="151"/>
      <c r="CA97" s="151"/>
      <c r="CB97" s="151"/>
      <c r="CC97" s="151"/>
      <c r="CD97" s="151"/>
      <c r="CE97" s="151"/>
      <c r="CF97" s="151"/>
      <c r="CG97" s="151"/>
      <c r="CH97" s="151"/>
      <c r="CI97" s="151"/>
      <c r="CJ97" s="151"/>
      <c r="CK97" s="151"/>
      <c r="CL97" s="151"/>
      <c r="CM97" s="151"/>
      <c r="CN97" s="151"/>
      <c r="CO97" s="151"/>
      <c r="CP97" s="151"/>
      <c r="CQ97" s="151"/>
      <c r="CR97" s="151"/>
      <c r="CS97" s="151"/>
      <c r="CT97" s="151"/>
      <c r="CU97" s="151"/>
      <c r="CV97" s="151"/>
      <c r="CW97" s="151"/>
      <c r="CX97" s="151"/>
      <c r="CY97" s="151"/>
      <c r="CZ97" s="151"/>
      <c r="DA97" s="151"/>
      <c r="DB97" s="151"/>
      <c r="DC97" s="151"/>
      <c r="DD97" s="151"/>
      <c r="DE97" s="151"/>
      <c r="DF97" s="151"/>
      <c r="DG97" s="151"/>
      <c r="DH97" s="151"/>
      <c r="DI97" s="151"/>
      <c r="DJ97" s="151"/>
      <c r="DK97" s="151"/>
      <c r="DL97" s="151"/>
      <c r="DM97" s="151"/>
      <c r="DN97" s="151"/>
      <c r="DO97" s="151"/>
      <c r="DP97" s="151"/>
      <c r="DQ97" s="151"/>
      <c r="DR97" s="151"/>
      <c r="DS97" s="151"/>
      <c r="DT97" s="151"/>
      <c r="DU97" s="151"/>
      <c r="DV97" s="151"/>
      <c r="DW97" s="151"/>
      <c r="DX97" s="151"/>
      <c r="DY97" s="151"/>
      <c r="DZ97" s="151"/>
      <c r="EA97" s="151"/>
    </row>
    <row r="98" spans="1:131" s="152" customFormat="1" x14ac:dyDescent="0.3">
      <c r="A98" s="158"/>
      <c r="B98" s="158"/>
      <c r="C98" s="159"/>
      <c r="D98" s="155"/>
      <c r="E98" s="153"/>
      <c r="F98" s="157"/>
      <c r="G9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98" s="172">
        <f>Table1[[#This Row],[Und / Kg / Lt]]</f>
        <v>0</v>
      </c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1"/>
      <c r="AE98" s="151"/>
      <c r="AF98" s="151"/>
      <c r="AG98" s="151"/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  <c r="BI98" s="151"/>
      <c r="BJ98" s="151"/>
      <c r="BK98" s="151"/>
      <c r="BL98" s="151"/>
      <c r="BM98" s="151"/>
      <c r="BN98" s="151"/>
      <c r="BO98" s="151"/>
      <c r="BP98" s="151"/>
      <c r="BQ98" s="151"/>
      <c r="BR98" s="151"/>
      <c r="BS98" s="151"/>
      <c r="BT98" s="151"/>
      <c r="BU98" s="151"/>
      <c r="BV98" s="151"/>
      <c r="BW98" s="151"/>
      <c r="BX98" s="151"/>
      <c r="BY98" s="151"/>
      <c r="BZ98" s="151"/>
      <c r="CA98" s="151"/>
      <c r="CB98" s="151"/>
      <c r="CC98" s="151"/>
      <c r="CD98" s="151"/>
      <c r="CE98" s="151"/>
      <c r="CF98" s="151"/>
      <c r="CG98" s="151"/>
      <c r="CH98" s="151"/>
      <c r="CI98" s="151"/>
      <c r="CJ98" s="151"/>
      <c r="CK98" s="151"/>
      <c r="CL98" s="151"/>
      <c r="CM98" s="151"/>
      <c r="CN98" s="151"/>
      <c r="CO98" s="151"/>
      <c r="CP98" s="151"/>
      <c r="CQ98" s="151"/>
      <c r="CR98" s="151"/>
      <c r="CS98" s="151"/>
      <c r="CT98" s="151"/>
      <c r="CU98" s="151"/>
      <c r="CV98" s="151"/>
      <c r="CW98" s="151"/>
      <c r="CX98" s="151"/>
      <c r="CY98" s="151"/>
      <c r="CZ98" s="151"/>
      <c r="DA98" s="151"/>
      <c r="DB98" s="151"/>
      <c r="DC98" s="151"/>
      <c r="DD98" s="151"/>
      <c r="DE98" s="151"/>
      <c r="DF98" s="151"/>
      <c r="DG98" s="151"/>
      <c r="DH98" s="151"/>
      <c r="DI98" s="151"/>
      <c r="DJ98" s="151"/>
      <c r="DK98" s="151"/>
      <c r="DL98" s="151"/>
      <c r="DM98" s="151"/>
      <c r="DN98" s="151"/>
      <c r="DO98" s="151"/>
      <c r="DP98" s="151"/>
      <c r="DQ98" s="151"/>
      <c r="DR98" s="151"/>
      <c r="DS98" s="151"/>
      <c r="DT98" s="151"/>
      <c r="DU98" s="151"/>
      <c r="DV98" s="151"/>
      <c r="DW98" s="151"/>
      <c r="DX98" s="151"/>
      <c r="DY98" s="151"/>
      <c r="DZ98" s="151"/>
      <c r="EA98" s="151"/>
    </row>
    <row r="99" spans="1:131" s="152" customFormat="1" x14ac:dyDescent="0.3">
      <c r="A99" s="158"/>
      <c r="B99" s="158"/>
      <c r="C99" s="159"/>
      <c r="D99" s="155"/>
      <c r="E99" s="153"/>
      <c r="F99" s="157"/>
      <c r="G9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99" s="172">
        <f>Table1[[#This Row],[Und / Kg / Lt]]</f>
        <v>0</v>
      </c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1"/>
      <c r="AE99" s="151"/>
      <c r="AF99" s="151"/>
      <c r="AG99" s="151"/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  <c r="BI99" s="151"/>
      <c r="BJ99" s="151"/>
      <c r="BK99" s="151"/>
      <c r="BL99" s="151"/>
      <c r="BM99" s="151"/>
      <c r="BN99" s="151"/>
      <c r="BO99" s="151"/>
      <c r="BP99" s="151"/>
      <c r="BQ99" s="151"/>
      <c r="BR99" s="151"/>
      <c r="BS99" s="151"/>
      <c r="BT99" s="151"/>
      <c r="BU99" s="151"/>
      <c r="BV99" s="151"/>
      <c r="BW99" s="151"/>
      <c r="BX99" s="151"/>
      <c r="BY99" s="151"/>
      <c r="BZ99" s="151"/>
      <c r="CA99" s="151"/>
      <c r="CB99" s="151"/>
      <c r="CC99" s="151"/>
      <c r="CD99" s="151"/>
      <c r="CE99" s="151"/>
      <c r="CF99" s="151"/>
      <c r="CG99" s="151"/>
      <c r="CH99" s="151"/>
      <c r="CI99" s="151"/>
      <c r="CJ99" s="151"/>
      <c r="CK99" s="151"/>
      <c r="CL99" s="151"/>
      <c r="CM99" s="151"/>
      <c r="CN99" s="151"/>
      <c r="CO99" s="151"/>
      <c r="CP99" s="151"/>
      <c r="CQ99" s="151"/>
      <c r="CR99" s="151"/>
      <c r="CS99" s="151"/>
      <c r="CT99" s="151"/>
      <c r="CU99" s="151"/>
      <c r="CV99" s="151"/>
      <c r="CW99" s="151"/>
      <c r="CX99" s="151"/>
      <c r="CY99" s="151"/>
      <c r="CZ99" s="151"/>
      <c r="DA99" s="151"/>
      <c r="DB99" s="151"/>
      <c r="DC99" s="151"/>
      <c r="DD99" s="151"/>
      <c r="DE99" s="151"/>
      <c r="DF99" s="151"/>
      <c r="DG99" s="151"/>
      <c r="DH99" s="151"/>
      <c r="DI99" s="151"/>
      <c r="DJ99" s="151"/>
      <c r="DK99" s="151"/>
      <c r="DL99" s="151"/>
      <c r="DM99" s="151"/>
      <c r="DN99" s="151"/>
      <c r="DO99" s="151"/>
      <c r="DP99" s="151"/>
      <c r="DQ99" s="151"/>
      <c r="DR99" s="151"/>
      <c r="DS99" s="151"/>
      <c r="DT99" s="151"/>
      <c r="DU99" s="151"/>
      <c r="DV99" s="151"/>
      <c r="DW99" s="151"/>
      <c r="DX99" s="151"/>
      <c r="DY99" s="151"/>
      <c r="DZ99" s="151"/>
      <c r="EA99" s="151"/>
    </row>
    <row r="100" spans="1:131" s="152" customFormat="1" x14ac:dyDescent="0.3">
      <c r="A100" s="158"/>
      <c r="B100" s="158"/>
      <c r="C100" s="159"/>
      <c r="D100" s="155"/>
      <c r="E100" s="153"/>
      <c r="F100" s="157"/>
      <c r="G10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00" s="172">
        <f>Table1[[#This Row],[Und / Kg / Lt]]</f>
        <v>0</v>
      </c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5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/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  <c r="BI100" s="151"/>
      <c r="BJ100" s="151"/>
      <c r="BK100" s="151"/>
      <c r="BL100" s="151"/>
      <c r="BM100" s="151"/>
      <c r="BN100" s="151"/>
      <c r="BO100" s="151"/>
      <c r="BP100" s="151"/>
      <c r="BQ100" s="151"/>
      <c r="BR100" s="151"/>
      <c r="BS100" s="151"/>
      <c r="BT100" s="151"/>
      <c r="BU100" s="151"/>
      <c r="BV100" s="151"/>
      <c r="BW100" s="151"/>
      <c r="BX100" s="151"/>
      <c r="BY100" s="151"/>
      <c r="BZ100" s="151"/>
      <c r="CA100" s="151"/>
      <c r="CB100" s="151"/>
      <c r="CC100" s="151"/>
      <c r="CD100" s="151"/>
      <c r="CE100" s="151"/>
      <c r="CF100" s="151"/>
      <c r="CG100" s="151"/>
      <c r="CH100" s="151"/>
      <c r="CI100" s="151"/>
      <c r="CJ100" s="151"/>
      <c r="CK100" s="151"/>
      <c r="CL100" s="151"/>
      <c r="CM100" s="151"/>
      <c r="CN100" s="151"/>
      <c r="CO100" s="151"/>
      <c r="CP100" s="151"/>
      <c r="CQ100" s="151"/>
      <c r="CR100" s="151"/>
      <c r="CS100" s="151"/>
      <c r="CT100" s="151"/>
      <c r="CU100" s="151"/>
      <c r="CV100" s="151"/>
      <c r="CW100" s="151"/>
      <c r="CX100" s="151"/>
      <c r="CY100" s="151"/>
      <c r="CZ100" s="151"/>
      <c r="DA100" s="151"/>
      <c r="DB100" s="151"/>
      <c r="DC100" s="151"/>
      <c r="DD100" s="151"/>
      <c r="DE100" s="151"/>
      <c r="DF100" s="151"/>
      <c r="DG100" s="151"/>
      <c r="DH100" s="151"/>
      <c r="DI100" s="151"/>
      <c r="DJ100" s="151"/>
      <c r="DK100" s="151"/>
      <c r="DL100" s="151"/>
      <c r="DM100" s="151"/>
      <c r="DN100" s="151"/>
      <c r="DO100" s="151"/>
      <c r="DP100" s="151"/>
      <c r="DQ100" s="151"/>
      <c r="DR100" s="151"/>
      <c r="DS100" s="151"/>
      <c r="DT100" s="151"/>
      <c r="DU100" s="151"/>
      <c r="DV100" s="151"/>
      <c r="DW100" s="151"/>
      <c r="DX100" s="151"/>
      <c r="DY100" s="151"/>
      <c r="DZ100" s="151"/>
      <c r="EA100" s="151"/>
    </row>
    <row r="101" spans="1:131" s="152" customFormat="1" x14ac:dyDescent="0.3">
      <c r="A101" s="158"/>
      <c r="B101" s="158"/>
      <c r="C101" s="159"/>
      <c r="D101" s="155"/>
      <c r="E101" s="153"/>
      <c r="F101" s="157"/>
      <c r="G10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01" s="172">
        <f>Table1[[#This Row],[Und / Kg / Lt]]</f>
        <v>0</v>
      </c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5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/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  <c r="BI101" s="151"/>
      <c r="BJ101" s="151"/>
      <c r="BK101" s="151"/>
      <c r="BL101" s="151"/>
      <c r="BM101" s="151"/>
      <c r="BN101" s="151"/>
      <c r="BO101" s="151"/>
      <c r="BP101" s="151"/>
      <c r="BQ101" s="151"/>
      <c r="BR101" s="151"/>
      <c r="BS101" s="151"/>
      <c r="BT101" s="151"/>
      <c r="BU101" s="151"/>
      <c r="BV101" s="151"/>
      <c r="BW101" s="151"/>
      <c r="BX101" s="151"/>
      <c r="BY101" s="151"/>
      <c r="BZ101" s="151"/>
      <c r="CA101" s="151"/>
      <c r="CB101" s="151"/>
      <c r="CC101" s="151"/>
      <c r="CD101" s="151"/>
      <c r="CE101" s="151"/>
      <c r="CF101" s="151"/>
      <c r="CG101" s="151"/>
      <c r="CH101" s="151"/>
      <c r="CI101" s="151"/>
      <c r="CJ101" s="151"/>
      <c r="CK101" s="151"/>
      <c r="CL101" s="151"/>
      <c r="CM101" s="151"/>
      <c r="CN101" s="151"/>
      <c r="CO101" s="151"/>
      <c r="CP101" s="151"/>
      <c r="CQ101" s="151"/>
      <c r="CR101" s="151"/>
      <c r="CS101" s="151"/>
      <c r="CT101" s="151"/>
      <c r="CU101" s="151"/>
      <c r="CV101" s="151"/>
      <c r="CW101" s="151"/>
      <c r="CX101" s="151"/>
      <c r="CY101" s="151"/>
      <c r="CZ101" s="151"/>
      <c r="DA101" s="151"/>
      <c r="DB101" s="151"/>
      <c r="DC101" s="151"/>
      <c r="DD101" s="151"/>
      <c r="DE101" s="151"/>
      <c r="DF101" s="151"/>
      <c r="DG101" s="151"/>
      <c r="DH101" s="151"/>
      <c r="DI101" s="151"/>
      <c r="DJ101" s="151"/>
      <c r="DK101" s="151"/>
      <c r="DL101" s="151"/>
      <c r="DM101" s="151"/>
      <c r="DN101" s="151"/>
      <c r="DO101" s="151"/>
      <c r="DP101" s="151"/>
      <c r="DQ101" s="151"/>
      <c r="DR101" s="151"/>
      <c r="DS101" s="151"/>
      <c r="DT101" s="151"/>
      <c r="DU101" s="151"/>
      <c r="DV101" s="151"/>
      <c r="DW101" s="151"/>
      <c r="DX101" s="151"/>
      <c r="DY101" s="151"/>
      <c r="DZ101" s="151"/>
      <c r="EA101" s="151"/>
    </row>
    <row r="102" spans="1:131" s="152" customFormat="1" x14ac:dyDescent="0.3">
      <c r="A102" s="158"/>
      <c r="B102" s="158"/>
      <c r="C102" s="159"/>
      <c r="D102" s="155"/>
      <c r="E102" s="153"/>
      <c r="F102" s="157"/>
      <c r="G10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02" s="172">
        <f>Table1[[#This Row],[Und / Kg / Lt]]</f>
        <v>0</v>
      </c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5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  <c r="BI102" s="151"/>
      <c r="BJ102" s="151"/>
      <c r="BK102" s="151"/>
      <c r="BL102" s="151"/>
      <c r="BM102" s="151"/>
      <c r="BN102" s="151"/>
      <c r="BO102" s="151"/>
      <c r="BP102" s="151"/>
      <c r="BQ102" s="151"/>
      <c r="BR102" s="151"/>
      <c r="BS102" s="151"/>
      <c r="BT102" s="151"/>
      <c r="BU102" s="151"/>
      <c r="BV102" s="151"/>
      <c r="BW102" s="151"/>
      <c r="BX102" s="151"/>
      <c r="BY102" s="151"/>
      <c r="BZ102" s="151"/>
      <c r="CA102" s="151"/>
      <c r="CB102" s="151"/>
      <c r="CC102" s="151"/>
      <c r="CD102" s="151"/>
      <c r="CE102" s="151"/>
      <c r="CF102" s="151"/>
      <c r="CG102" s="151"/>
      <c r="CH102" s="151"/>
      <c r="CI102" s="151"/>
      <c r="CJ102" s="151"/>
      <c r="CK102" s="151"/>
      <c r="CL102" s="151"/>
      <c r="CM102" s="151"/>
      <c r="CN102" s="151"/>
      <c r="CO102" s="151"/>
      <c r="CP102" s="151"/>
      <c r="CQ102" s="151"/>
      <c r="CR102" s="151"/>
      <c r="CS102" s="151"/>
      <c r="CT102" s="151"/>
      <c r="CU102" s="151"/>
      <c r="CV102" s="151"/>
      <c r="CW102" s="151"/>
      <c r="CX102" s="151"/>
      <c r="CY102" s="151"/>
      <c r="CZ102" s="151"/>
      <c r="DA102" s="151"/>
      <c r="DB102" s="151"/>
      <c r="DC102" s="151"/>
      <c r="DD102" s="151"/>
      <c r="DE102" s="151"/>
      <c r="DF102" s="151"/>
      <c r="DG102" s="151"/>
      <c r="DH102" s="151"/>
      <c r="DI102" s="151"/>
      <c r="DJ102" s="151"/>
      <c r="DK102" s="151"/>
      <c r="DL102" s="151"/>
      <c r="DM102" s="151"/>
      <c r="DN102" s="151"/>
      <c r="DO102" s="151"/>
      <c r="DP102" s="151"/>
      <c r="DQ102" s="151"/>
      <c r="DR102" s="151"/>
      <c r="DS102" s="151"/>
      <c r="DT102" s="151"/>
      <c r="DU102" s="151"/>
      <c r="DV102" s="151"/>
      <c r="DW102" s="151"/>
      <c r="DX102" s="151"/>
      <c r="DY102" s="151"/>
      <c r="DZ102" s="151"/>
      <c r="EA102" s="151"/>
    </row>
    <row r="103" spans="1:131" s="152" customFormat="1" x14ac:dyDescent="0.3">
      <c r="A103" s="158"/>
      <c r="B103" s="158"/>
      <c r="C103" s="159"/>
      <c r="D103" s="155"/>
      <c r="E103" s="153"/>
      <c r="F103" s="157"/>
      <c r="G10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03" s="172">
        <f>Table1[[#This Row],[Und / Kg / Lt]]</f>
        <v>0</v>
      </c>
      <c r="I103" s="151"/>
      <c r="J103" s="151"/>
      <c r="K103" s="151"/>
      <c r="L103" s="151"/>
      <c r="M103" s="151"/>
      <c r="N103" s="151"/>
      <c r="O103" s="151"/>
      <c r="P103" s="151"/>
      <c r="Q103" s="151"/>
      <c r="R103" s="151"/>
      <c r="S103" s="151"/>
      <c r="T103" s="151"/>
      <c r="U103" s="151"/>
      <c r="V103" s="151"/>
      <c r="W103" s="15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/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  <c r="BI103" s="151"/>
      <c r="BJ103" s="151"/>
      <c r="BK103" s="151"/>
      <c r="BL103" s="151"/>
      <c r="BM103" s="151"/>
      <c r="BN103" s="151"/>
      <c r="BO103" s="151"/>
      <c r="BP103" s="151"/>
      <c r="BQ103" s="151"/>
      <c r="BR103" s="151"/>
      <c r="BS103" s="151"/>
      <c r="BT103" s="151"/>
      <c r="BU103" s="151"/>
      <c r="BV103" s="151"/>
      <c r="BW103" s="151"/>
      <c r="BX103" s="151"/>
      <c r="BY103" s="151"/>
      <c r="BZ103" s="151"/>
      <c r="CA103" s="151"/>
      <c r="CB103" s="151"/>
      <c r="CC103" s="151"/>
      <c r="CD103" s="151"/>
      <c r="CE103" s="151"/>
      <c r="CF103" s="151"/>
      <c r="CG103" s="151"/>
      <c r="CH103" s="151"/>
      <c r="CI103" s="151"/>
      <c r="CJ103" s="151"/>
      <c r="CK103" s="151"/>
      <c r="CL103" s="151"/>
      <c r="CM103" s="151"/>
      <c r="CN103" s="151"/>
      <c r="CO103" s="151"/>
      <c r="CP103" s="151"/>
      <c r="CQ103" s="151"/>
      <c r="CR103" s="151"/>
      <c r="CS103" s="151"/>
      <c r="CT103" s="151"/>
      <c r="CU103" s="151"/>
      <c r="CV103" s="151"/>
      <c r="CW103" s="151"/>
      <c r="CX103" s="151"/>
      <c r="CY103" s="151"/>
      <c r="CZ103" s="151"/>
      <c r="DA103" s="151"/>
      <c r="DB103" s="151"/>
      <c r="DC103" s="151"/>
      <c r="DD103" s="151"/>
      <c r="DE103" s="151"/>
      <c r="DF103" s="151"/>
      <c r="DG103" s="151"/>
      <c r="DH103" s="151"/>
      <c r="DI103" s="151"/>
      <c r="DJ103" s="151"/>
      <c r="DK103" s="151"/>
      <c r="DL103" s="151"/>
      <c r="DM103" s="151"/>
      <c r="DN103" s="151"/>
      <c r="DO103" s="151"/>
      <c r="DP103" s="151"/>
      <c r="DQ103" s="151"/>
      <c r="DR103" s="151"/>
      <c r="DS103" s="151"/>
      <c r="DT103" s="151"/>
      <c r="DU103" s="151"/>
      <c r="DV103" s="151"/>
      <c r="DW103" s="151"/>
      <c r="DX103" s="151"/>
      <c r="DY103" s="151"/>
      <c r="DZ103" s="151"/>
      <c r="EA103" s="151"/>
    </row>
    <row r="104" spans="1:131" s="152" customFormat="1" x14ac:dyDescent="0.3">
      <c r="A104" s="158"/>
      <c r="B104" s="158"/>
      <c r="C104" s="159"/>
      <c r="D104" s="155"/>
      <c r="E104" s="153"/>
      <c r="F104" s="157"/>
      <c r="G10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04" s="172">
        <f>Table1[[#This Row],[Und / Kg / Lt]]</f>
        <v>0</v>
      </c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5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/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  <c r="BI104" s="151"/>
      <c r="BJ104" s="151"/>
      <c r="BK104" s="151"/>
      <c r="BL104" s="151"/>
      <c r="BM104" s="151"/>
      <c r="BN104" s="151"/>
      <c r="BO104" s="151"/>
      <c r="BP104" s="151"/>
      <c r="BQ104" s="151"/>
      <c r="BR104" s="151"/>
      <c r="BS104" s="151"/>
      <c r="BT104" s="151"/>
      <c r="BU104" s="151"/>
      <c r="BV104" s="151"/>
      <c r="BW104" s="151"/>
      <c r="BX104" s="151"/>
      <c r="BY104" s="151"/>
      <c r="BZ104" s="151"/>
      <c r="CA104" s="151"/>
      <c r="CB104" s="151"/>
      <c r="CC104" s="151"/>
      <c r="CD104" s="151"/>
      <c r="CE104" s="151"/>
      <c r="CF104" s="151"/>
      <c r="CG104" s="151"/>
      <c r="CH104" s="151"/>
      <c r="CI104" s="151"/>
      <c r="CJ104" s="151"/>
      <c r="CK104" s="151"/>
      <c r="CL104" s="151"/>
      <c r="CM104" s="151"/>
      <c r="CN104" s="151"/>
      <c r="CO104" s="151"/>
      <c r="CP104" s="151"/>
      <c r="CQ104" s="151"/>
      <c r="CR104" s="151"/>
      <c r="CS104" s="151"/>
      <c r="CT104" s="151"/>
      <c r="CU104" s="151"/>
      <c r="CV104" s="151"/>
      <c r="CW104" s="151"/>
      <c r="CX104" s="151"/>
      <c r="CY104" s="151"/>
      <c r="CZ104" s="151"/>
      <c r="DA104" s="151"/>
      <c r="DB104" s="151"/>
      <c r="DC104" s="151"/>
      <c r="DD104" s="151"/>
      <c r="DE104" s="151"/>
      <c r="DF104" s="151"/>
      <c r="DG104" s="151"/>
      <c r="DH104" s="151"/>
      <c r="DI104" s="151"/>
      <c r="DJ104" s="151"/>
      <c r="DK104" s="151"/>
      <c r="DL104" s="151"/>
      <c r="DM104" s="151"/>
      <c r="DN104" s="151"/>
      <c r="DO104" s="151"/>
      <c r="DP104" s="151"/>
      <c r="DQ104" s="151"/>
      <c r="DR104" s="151"/>
      <c r="DS104" s="151"/>
      <c r="DT104" s="151"/>
      <c r="DU104" s="151"/>
      <c r="DV104" s="151"/>
      <c r="DW104" s="151"/>
      <c r="DX104" s="151"/>
      <c r="DY104" s="151"/>
      <c r="DZ104" s="151"/>
      <c r="EA104" s="151"/>
    </row>
    <row r="105" spans="1:131" s="152" customFormat="1" x14ac:dyDescent="0.3">
      <c r="A105" s="158"/>
      <c r="B105" s="158"/>
      <c r="C105" s="159"/>
      <c r="D105" s="155"/>
      <c r="E105" s="153"/>
      <c r="F105" s="157"/>
      <c r="G10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05" s="172">
        <f>Table1[[#This Row],[Und / Kg / Lt]]</f>
        <v>0</v>
      </c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  <c r="BI105" s="151"/>
      <c r="BJ105" s="151"/>
      <c r="BK105" s="151"/>
      <c r="BL105" s="151"/>
      <c r="BM105" s="151"/>
      <c r="BN105" s="151"/>
      <c r="BO105" s="151"/>
      <c r="BP105" s="151"/>
      <c r="BQ105" s="151"/>
      <c r="BR105" s="151"/>
      <c r="BS105" s="151"/>
      <c r="BT105" s="151"/>
      <c r="BU105" s="151"/>
      <c r="BV105" s="151"/>
      <c r="BW105" s="151"/>
      <c r="BX105" s="151"/>
      <c r="BY105" s="151"/>
      <c r="BZ105" s="151"/>
      <c r="CA105" s="151"/>
      <c r="CB105" s="151"/>
      <c r="CC105" s="151"/>
      <c r="CD105" s="151"/>
      <c r="CE105" s="151"/>
      <c r="CF105" s="151"/>
      <c r="CG105" s="151"/>
      <c r="CH105" s="151"/>
      <c r="CI105" s="151"/>
      <c r="CJ105" s="151"/>
      <c r="CK105" s="151"/>
      <c r="CL105" s="151"/>
      <c r="CM105" s="151"/>
      <c r="CN105" s="151"/>
      <c r="CO105" s="151"/>
      <c r="CP105" s="151"/>
      <c r="CQ105" s="151"/>
      <c r="CR105" s="151"/>
      <c r="CS105" s="151"/>
      <c r="CT105" s="151"/>
      <c r="CU105" s="151"/>
      <c r="CV105" s="151"/>
      <c r="CW105" s="151"/>
      <c r="CX105" s="151"/>
      <c r="CY105" s="151"/>
      <c r="CZ105" s="151"/>
      <c r="DA105" s="151"/>
      <c r="DB105" s="151"/>
      <c r="DC105" s="151"/>
      <c r="DD105" s="151"/>
      <c r="DE105" s="151"/>
      <c r="DF105" s="151"/>
      <c r="DG105" s="151"/>
      <c r="DH105" s="151"/>
      <c r="DI105" s="151"/>
      <c r="DJ105" s="151"/>
      <c r="DK105" s="151"/>
      <c r="DL105" s="151"/>
      <c r="DM105" s="151"/>
      <c r="DN105" s="151"/>
      <c r="DO105" s="151"/>
      <c r="DP105" s="151"/>
      <c r="DQ105" s="151"/>
      <c r="DR105" s="151"/>
      <c r="DS105" s="151"/>
      <c r="DT105" s="151"/>
      <c r="DU105" s="151"/>
      <c r="DV105" s="151"/>
      <c r="DW105" s="151"/>
      <c r="DX105" s="151"/>
      <c r="DY105" s="151"/>
      <c r="DZ105" s="151"/>
      <c r="EA105" s="151"/>
    </row>
    <row r="106" spans="1:131" s="152" customFormat="1" x14ac:dyDescent="0.3">
      <c r="A106" s="158"/>
      <c r="B106" s="158"/>
      <c r="C106" s="159"/>
      <c r="D106" s="155"/>
      <c r="E106" s="153"/>
      <c r="F106" s="157"/>
      <c r="G10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06" s="172">
        <f>Table1[[#This Row],[Und / Kg / Lt]]</f>
        <v>0</v>
      </c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/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  <c r="BI106" s="151"/>
      <c r="BJ106" s="151"/>
      <c r="BK106" s="151"/>
      <c r="BL106" s="151"/>
      <c r="BM106" s="151"/>
      <c r="BN106" s="151"/>
      <c r="BO106" s="151"/>
      <c r="BP106" s="151"/>
      <c r="BQ106" s="151"/>
      <c r="BR106" s="151"/>
      <c r="BS106" s="151"/>
      <c r="BT106" s="151"/>
      <c r="BU106" s="151"/>
      <c r="BV106" s="151"/>
      <c r="BW106" s="151"/>
      <c r="BX106" s="151"/>
      <c r="BY106" s="151"/>
      <c r="BZ106" s="151"/>
      <c r="CA106" s="151"/>
      <c r="CB106" s="151"/>
      <c r="CC106" s="151"/>
      <c r="CD106" s="151"/>
      <c r="CE106" s="151"/>
      <c r="CF106" s="151"/>
      <c r="CG106" s="151"/>
      <c r="CH106" s="151"/>
      <c r="CI106" s="151"/>
      <c r="CJ106" s="151"/>
      <c r="CK106" s="151"/>
      <c r="CL106" s="151"/>
      <c r="CM106" s="151"/>
      <c r="CN106" s="151"/>
      <c r="CO106" s="151"/>
      <c r="CP106" s="151"/>
      <c r="CQ106" s="151"/>
      <c r="CR106" s="151"/>
      <c r="CS106" s="151"/>
      <c r="CT106" s="151"/>
      <c r="CU106" s="151"/>
      <c r="CV106" s="151"/>
      <c r="CW106" s="151"/>
      <c r="CX106" s="151"/>
      <c r="CY106" s="151"/>
      <c r="CZ106" s="151"/>
      <c r="DA106" s="151"/>
      <c r="DB106" s="151"/>
      <c r="DC106" s="151"/>
      <c r="DD106" s="151"/>
      <c r="DE106" s="151"/>
      <c r="DF106" s="151"/>
      <c r="DG106" s="151"/>
      <c r="DH106" s="151"/>
      <c r="DI106" s="151"/>
      <c r="DJ106" s="151"/>
      <c r="DK106" s="151"/>
      <c r="DL106" s="151"/>
      <c r="DM106" s="151"/>
      <c r="DN106" s="151"/>
      <c r="DO106" s="151"/>
      <c r="DP106" s="151"/>
      <c r="DQ106" s="151"/>
      <c r="DR106" s="151"/>
      <c r="DS106" s="151"/>
      <c r="DT106" s="151"/>
      <c r="DU106" s="151"/>
      <c r="DV106" s="151"/>
      <c r="DW106" s="151"/>
      <c r="DX106" s="151"/>
      <c r="DY106" s="151"/>
      <c r="DZ106" s="151"/>
      <c r="EA106" s="151"/>
    </row>
    <row r="107" spans="1:131" s="152" customFormat="1" x14ac:dyDescent="0.3">
      <c r="A107" s="158"/>
      <c r="B107" s="158"/>
      <c r="C107" s="159"/>
      <c r="D107" s="155"/>
      <c r="E107" s="153"/>
      <c r="F107" s="157"/>
      <c r="G10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07" s="172">
        <f>Table1[[#This Row],[Und / Kg / Lt]]</f>
        <v>0</v>
      </c>
      <c r="I107" s="151"/>
      <c r="J107" s="151"/>
      <c r="K107" s="151"/>
      <c r="L107" s="151"/>
      <c r="M107" s="151"/>
      <c r="N107" s="151"/>
      <c r="O107" s="151"/>
      <c r="P107" s="151"/>
      <c r="Q107" s="151"/>
      <c r="R107" s="151"/>
      <c r="S107" s="151"/>
      <c r="T107" s="151"/>
      <c r="U107" s="151"/>
      <c r="V107" s="151"/>
      <c r="W107" s="15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/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  <c r="BI107" s="151"/>
      <c r="BJ107" s="151"/>
      <c r="BK107" s="151"/>
      <c r="BL107" s="151"/>
      <c r="BM107" s="151"/>
      <c r="BN107" s="151"/>
      <c r="BO107" s="151"/>
      <c r="BP107" s="151"/>
      <c r="BQ107" s="151"/>
      <c r="BR107" s="151"/>
      <c r="BS107" s="151"/>
      <c r="BT107" s="151"/>
      <c r="BU107" s="151"/>
      <c r="BV107" s="151"/>
      <c r="BW107" s="151"/>
      <c r="BX107" s="151"/>
      <c r="BY107" s="151"/>
      <c r="BZ107" s="151"/>
      <c r="CA107" s="151"/>
      <c r="CB107" s="151"/>
      <c r="CC107" s="151"/>
      <c r="CD107" s="151"/>
      <c r="CE107" s="151"/>
      <c r="CF107" s="151"/>
      <c r="CG107" s="151"/>
      <c r="CH107" s="151"/>
      <c r="CI107" s="151"/>
      <c r="CJ107" s="151"/>
      <c r="CK107" s="151"/>
      <c r="CL107" s="151"/>
      <c r="CM107" s="151"/>
      <c r="CN107" s="151"/>
      <c r="CO107" s="151"/>
      <c r="CP107" s="151"/>
      <c r="CQ107" s="151"/>
      <c r="CR107" s="151"/>
      <c r="CS107" s="151"/>
      <c r="CT107" s="151"/>
      <c r="CU107" s="151"/>
      <c r="CV107" s="151"/>
      <c r="CW107" s="151"/>
      <c r="CX107" s="151"/>
      <c r="CY107" s="151"/>
      <c r="CZ107" s="151"/>
      <c r="DA107" s="151"/>
      <c r="DB107" s="151"/>
      <c r="DC107" s="151"/>
      <c r="DD107" s="151"/>
      <c r="DE107" s="151"/>
      <c r="DF107" s="151"/>
      <c r="DG107" s="151"/>
      <c r="DH107" s="151"/>
      <c r="DI107" s="151"/>
      <c r="DJ107" s="151"/>
      <c r="DK107" s="151"/>
      <c r="DL107" s="151"/>
      <c r="DM107" s="151"/>
      <c r="DN107" s="151"/>
      <c r="DO107" s="151"/>
      <c r="DP107" s="151"/>
      <c r="DQ107" s="151"/>
      <c r="DR107" s="151"/>
      <c r="DS107" s="151"/>
      <c r="DT107" s="151"/>
      <c r="DU107" s="151"/>
      <c r="DV107" s="151"/>
      <c r="DW107" s="151"/>
      <c r="DX107" s="151"/>
      <c r="DY107" s="151"/>
      <c r="DZ107" s="151"/>
      <c r="EA107" s="151"/>
    </row>
    <row r="108" spans="1:131" s="152" customFormat="1" x14ac:dyDescent="0.3">
      <c r="A108" s="158"/>
      <c r="B108" s="158"/>
      <c r="C108" s="159"/>
      <c r="D108" s="155"/>
      <c r="E108" s="153"/>
      <c r="F108" s="157"/>
      <c r="G10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08" s="172">
        <f>Table1[[#This Row],[Und / Kg / Lt]]</f>
        <v>0</v>
      </c>
      <c r="I108" s="151"/>
      <c r="J108" s="151"/>
      <c r="K108" s="151"/>
      <c r="L108" s="151"/>
      <c r="M108" s="151"/>
      <c r="N108" s="151"/>
      <c r="O108" s="151"/>
      <c r="P108" s="151"/>
      <c r="Q108" s="151"/>
      <c r="R108" s="151"/>
      <c r="S108" s="151"/>
      <c r="T108" s="151"/>
      <c r="U108" s="151"/>
      <c r="V108" s="151"/>
      <c r="W108" s="15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  <c r="BI108" s="151"/>
      <c r="BJ108" s="151"/>
      <c r="BK108" s="151"/>
      <c r="BL108" s="151"/>
      <c r="BM108" s="151"/>
      <c r="BN108" s="151"/>
      <c r="BO108" s="151"/>
      <c r="BP108" s="151"/>
      <c r="BQ108" s="151"/>
      <c r="BR108" s="151"/>
      <c r="BS108" s="151"/>
      <c r="BT108" s="151"/>
      <c r="BU108" s="151"/>
      <c r="BV108" s="151"/>
      <c r="BW108" s="151"/>
      <c r="BX108" s="151"/>
      <c r="BY108" s="151"/>
      <c r="BZ108" s="151"/>
      <c r="CA108" s="151"/>
      <c r="CB108" s="151"/>
      <c r="CC108" s="151"/>
      <c r="CD108" s="151"/>
      <c r="CE108" s="151"/>
      <c r="CF108" s="151"/>
      <c r="CG108" s="151"/>
      <c r="CH108" s="151"/>
      <c r="CI108" s="151"/>
      <c r="CJ108" s="151"/>
      <c r="CK108" s="151"/>
      <c r="CL108" s="151"/>
      <c r="CM108" s="151"/>
      <c r="CN108" s="151"/>
      <c r="CO108" s="151"/>
      <c r="CP108" s="151"/>
      <c r="CQ108" s="151"/>
      <c r="CR108" s="151"/>
      <c r="CS108" s="151"/>
      <c r="CT108" s="151"/>
      <c r="CU108" s="151"/>
      <c r="CV108" s="151"/>
      <c r="CW108" s="151"/>
      <c r="CX108" s="151"/>
      <c r="CY108" s="151"/>
      <c r="CZ108" s="151"/>
      <c r="DA108" s="151"/>
      <c r="DB108" s="151"/>
      <c r="DC108" s="151"/>
      <c r="DD108" s="151"/>
      <c r="DE108" s="151"/>
      <c r="DF108" s="151"/>
      <c r="DG108" s="151"/>
      <c r="DH108" s="151"/>
      <c r="DI108" s="151"/>
      <c r="DJ108" s="151"/>
      <c r="DK108" s="151"/>
      <c r="DL108" s="151"/>
      <c r="DM108" s="151"/>
      <c r="DN108" s="151"/>
      <c r="DO108" s="151"/>
      <c r="DP108" s="151"/>
      <c r="DQ108" s="151"/>
      <c r="DR108" s="151"/>
      <c r="DS108" s="151"/>
      <c r="DT108" s="151"/>
      <c r="DU108" s="151"/>
      <c r="DV108" s="151"/>
      <c r="DW108" s="151"/>
      <c r="DX108" s="151"/>
      <c r="DY108" s="151"/>
      <c r="DZ108" s="151"/>
      <c r="EA108" s="151"/>
    </row>
    <row r="109" spans="1:131" s="152" customFormat="1" x14ac:dyDescent="0.3">
      <c r="A109" s="158"/>
      <c r="B109" s="158"/>
      <c r="C109" s="159"/>
      <c r="D109" s="155"/>
      <c r="E109" s="153"/>
      <c r="F109" s="157"/>
      <c r="G10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09" s="172">
        <f>Table1[[#This Row],[Und / Kg / Lt]]</f>
        <v>0</v>
      </c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5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/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  <c r="BI109" s="151"/>
      <c r="BJ109" s="151"/>
      <c r="BK109" s="151"/>
      <c r="BL109" s="151"/>
      <c r="BM109" s="151"/>
      <c r="BN109" s="151"/>
      <c r="BO109" s="151"/>
      <c r="BP109" s="151"/>
      <c r="BQ109" s="151"/>
      <c r="BR109" s="151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1"/>
      <c r="CD109" s="151"/>
      <c r="CE109" s="151"/>
      <c r="CF109" s="151"/>
      <c r="CG109" s="151"/>
      <c r="CH109" s="151"/>
      <c r="CI109" s="151"/>
      <c r="CJ109" s="151"/>
      <c r="CK109" s="151"/>
      <c r="CL109" s="151"/>
      <c r="CM109" s="151"/>
      <c r="CN109" s="151"/>
      <c r="CO109" s="151"/>
      <c r="CP109" s="151"/>
      <c r="CQ109" s="151"/>
      <c r="CR109" s="151"/>
      <c r="CS109" s="151"/>
      <c r="CT109" s="151"/>
      <c r="CU109" s="151"/>
      <c r="CV109" s="151"/>
      <c r="CW109" s="151"/>
      <c r="CX109" s="151"/>
      <c r="CY109" s="151"/>
      <c r="CZ109" s="151"/>
      <c r="DA109" s="151"/>
      <c r="DB109" s="151"/>
      <c r="DC109" s="151"/>
      <c r="DD109" s="151"/>
      <c r="DE109" s="151"/>
      <c r="DF109" s="151"/>
      <c r="DG109" s="151"/>
      <c r="DH109" s="151"/>
      <c r="DI109" s="151"/>
      <c r="DJ109" s="151"/>
      <c r="DK109" s="151"/>
      <c r="DL109" s="151"/>
      <c r="DM109" s="151"/>
      <c r="DN109" s="151"/>
      <c r="DO109" s="151"/>
      <c r="DP109" s="151"/>
      <c r="DQ109" s="151"/>
      <c r="DR109" s="151"/>
      <c r="DS109" s="151"/>
      <c r="DT109" s="151"/>
      <c r="DU109" s="151"/>
      <c r="DV109" s="151"/>
      <c r="DW109" s="151"/>
      <c r="DX109" s="151"/>
      <c r="DY109" s="151"/>
      <c r="DZ109" s="151"/>
      <c r="EA109" s="151"/>
    </row>
    <row r="110" spans="1:131" s="152" customFormat="1" x14ac:dyDescent="0.3">
      <c r="A110" s="158"/>
      <c r="B110" s="158"/>
      <c r="C110" s="159"/>
      <c r="D110" s="155"/>
      <c r="E110" s="153"/>
      <c r="F110" s="157"/>
      <c r="G11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10" s="172">
        <f>Table1[[#This Row],[Und / Kg / Lt]]</f>
        <v>0</v>
      </c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5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/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51"/>
      <c r="BS110" s="151"/>
      <c r="BT110" s="151"/>
      <c r="BU110" s="151"/>
      <c r="BV110" s="151"/>
      <c r="BW110" s="151"/>
      <c r="BX110" s="151"/>
      <c r="BY110" s="151"/>
      <c r="BZ110" s="151"/>
      <c r="CA110" s="151"/>
      <c r="CB110" s="151"/>
      <c r="CC110" s="151"/>
      <c r="CD110" s="151"/>
      <c r="CE110" s="151"/>
      <c r="CF110" s="151"/>
      <c r="CG110" s="151"/>
      <c r="CH110" s="151"/>
      <c r="CI110" s="151"/>
      <c r="CJ110" s="151"/>
      <c r="CK110" s="151"/>
      <c r="CL110" s="151"/>
      <c r="CM110" s="151"/>
      <c r="CN110" s="151"/>
      <c r="CO110" s="151"/>
      <c r="CP110" s="151"/>
      <c r="CQ110" s="151"/>
      <c r="CR110" s="151"/>
      <c r="CS110" s="151"/>
      <c r="CT110" s="151"/>
      <c r="CU110" s="151"/>
      <c r="CV110" s="151"/>
      <c r="CW110" s="151"/>
      <c r="CX110" s="151"/>
      <c r="CY110" s="151"/>
      <c r="CZ110" s="151"/>
      <c r="DA110" s="151"/>
      <c r="DB110" s="151"/>
      <c r="DC110" s="151"/>
      <c r="DD110" s="151"/>
      <c r="DE110" s="151"/>
      <c r="DF110" s="151"/>
      <c r="DG110" s="151"/>
      <c r="DH110" s="151"/>
      <c r="DI110" s="151"/>
      <c r="DJ110" s="151"/>
      <c r="DK110" s="151"/>
      <c r="DL110" s="151"/>
      <c r="DM110" s="151"/>
      <c r="DN110" s="151"/>
      <c r="DO110" s="151"/>
      <c r="DP110" s="151"/>
      <c r="DQ110" s="151"/>
      <c r="DR110" s="151"/>
      <c r="DS110" s="151"/>
      <c r="DT110" s="151"/>
      <c r="DU110" s="151"/>
      <c r="DV110" s="151"/>
      <c r="DW110" s="151"/>
      <c r="DX110" s="151"/>
      <c r="DY110" s="151"/>
      <c r="DZ110" s="151"/>
      <c r="EA110" s="151"/>
    </row>
    <row r="111" spans="1:131" s="152" customFormat="1" x14ac:dyDescent="0.3">
      <c r="A111" s="158"/>
      <c r="B111" s="158"/>
      <c r="C111" s="159"/>
      <c r="D111" s="155"/>
      <c r="E111" s="153"/>
      <c r="F111" s="157"/>
      <c r="G11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11" s="172">
        <f>Table1[[#This Row],[Und / Kg / Lt]]</f>
        <v>0</v>
      </c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  <c r="BI111" s="151"/>
      <c r="BJ111" s="151"/>
      <c r="BK111" s="151"/>
      <c r="BL111" s="151"/>
      <c r="BM111" s="151"/>
      <c r="BN111" s="151"/>
      <c r="BO111" s="151"/>
      <c r="BP111" s="151"/>
      <c r="BQ111" s="151"/>
      <c r="BR111" s="151"/>
      <c r="BS111" s="151"/>
      <c r="BT111" s="151"/>
      <c r="BU111" s="151"/>
      <c r="BV111" s="151"/>
      <c r="BW111" s="151"/>
      <c r="BX111" s="151"/>
      <c r="BY111" s="151"/>
      <c r="BZ111" s="151"/>
      <c r="CA111" s="151"/>
      <c r="CB111" s="151"/>
      <c r="CC111" s="151"/>
      <c r="CD111" s="151"/>
      <c r="CE111" s="151"/>
      <c r="CF111" s="151"/>
      <c r="CG111" s="151"/>
      <c r="CH111" s="151"/>
      <c r="CI111" s="151"/>
      <c r="CJ111" s="151"/>
      <c r="CK111" s="151"/>
      <c r="CL111" s="151"/>
      <c r="CM111" s="151"/>
      <c r="CN111" s="151"/>
      <c r="CO111" s="151"/>
      <c r="CP111" s="151"/>
      <c r="CQ111" s="151"/>
      <c r="CR111" s="151"/>
      <c r="CS111" s="151"/>
      <c r="CT111" s="151"/>
      <c r="CU111" s="151"/>
      <c r="CV111" s="151"/>
      <c r="CW111" s="151"/>
      <c r="CX111" s="151"/>
      <c r="CY111" s="151"/>
      <c r="CZ111" s="151"/>
      <c r="DA111" s="151"/>
      <c r="DB111" s="151"/>
      <c r="DC111" s="151"/>
      <c r="DD111" s="151"/>
      <c r="DE111" s="151"/>
      <c r="DF111" s="151"/>
      <c r="DG111" s="151"/>
      <c r="DH111" s="151"/>
      <c r="DI111" s="151"/>
      <c r="DJ111" s="151"/>
      <c r="DK111" s="151"/>
      <c r="DL111" s="151"/>
      <c r="DM111" s="151"/>
      <c r="DN111" s="151"/>
      <c r="DO111" s="151"/>
      <c r="DP111" s="151"/>
      <c r="DQ111" s="151"/>
      <c r="DR111" s="151"/>
      <c r="DS111" s="151"/>
      <c r="DT111" s="151"/>
      <c r="DU111" s="151"/>
      <c r="DV111" s="151"/>
      <c r="DW111" s="151"/>
      <c r="DX111" s="151"/>
      <c r="DY111" s="151"/>
      <c r="DZ111" s="151"/>
      <c r="EA111" s="151"/>
    </row>
    <row r="112" spans="1:131" s="152" customFormat="1" x14ac:dyDescent="0.3">
      <c r="A112" s="158"/>
      <c r="B112" s="158"/>
      <c r="C112" s="159"/>
      <c r="D112" s="155"/>
      <c r="E112" s="153"/>
      <c r="F112" s="157"/>
      <c r="G11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12" s="172">
        <f>Table1[[#This Row],[Und / Kg / Lt]]</f>
        <v>0</v>
      </c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5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/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  <c r="BI112" s="151"/>
      <c r="BJ112" s="151"/>
      <c r="BK112" s="151"/>
      <c r="BL112" s="151"/>
      <c r="BM112" s="151"/>
      <c r="BN112" s="151"/>
      <c r="BO112" s="151"/>
      <c r="BP112" s="151"/>
      <c r="BQ112" s="151"/>
      <c r="BR112" s="151"/>
      <c r="BS112" s="151"/>
      <c r="BT112" s="151"/>
      <c r="BU112" s="151"/>
      <c r="BV112" s="151"/>
      <c r="BW112" s="151"/>
      <c r="BX112" s="151"/>
      <c r="BY112" s="151"/>
      <c r="BZ112" s="151"/>
      <c r="CA112" s="151"/>
      <c r="CB112" s="151"/>
      <c r="CC112" s="151"/>
      <c r="CD112" s="151"/>
      <c r="CE112" s="151"/>
      <c r="CF112" s="151"/>
      <c r="CG112" s="151"/>
      <c r="CH112" s="151"/>
      <c r="CI112" s="151"/>
      <c r="CJ112" s="151"/>
      <c r="CK112" s="151"/>
      <c r="CL112" s="151"/>
      <c r="CM112" s="151"/>
      <c r="CN112" s="151"/>
      <c r="CO112" s="151"/>
      <c r="CP112" s="151"/>
      <c r="CQ112" s="151"/>
      <c r="CR112" s="151"/>
      <c r="CS112" s="151"/>
      <c r="CT112" s="151"/>
      <c r="CU112" s="151"/>
      <c r="CV112" s="151"/>
      <c r="CW112" s="151"/>
      <c r="CX112" s="151"/>
      <c r="CY112" s="151"/>
      <c r="CZ112" s="151"/>
      <c r="DA112" s="151"/>
      <c r="DB112" s="151"/>
      <c r="DC112" s="151"/>
      <c r="DD112" s="151"/>
      <c r="DE112" s="151"/>
      <c r="DF112" s="151"/>
      <c r="DG112" s="151"/>
      <c r="DH112" s="151"/>
      <c r="DI112" s="151"/>
      <c r="DJ112" s="151"/>
      <c r="DK112" s="151"/>
      <c r="DL112" s="151"/>
      <c r="DM112" s="151"/>
      <c r="DN112" s="151"/>
      <c r="DO112" s="151"/>
      <c r="DP112" s="151"/>
      <c r="DQ112" s="151"/>
      <c r="DR112" s="151"/>
      <c r="DS112" s="151"/>
      <c r="DT112" s="151"/>
      <c r="DU112" s="151"/>
      <c r="DV112" s="151"/>
      <c r="DW112" s="151"/>
      <c r="DX112" s="151"/>
      <c r="DY112" s="151"/>
      <c r="DZ112" s="151"/>
      <c r="EA112" s="151"/>
    </row>
    <row r="113" spans="1:131" s="152" customFormat="1" x14ac:dyDescent="0.3">
      <c r="A113" s="158"/>
      <c r="B113" s="158"/>
      <c r="C113" s="159"/>
      <c r="D113" s="155"/>
      <c r="E113" s="153"/>
      <c r="F113" s="157"/>
      <c r="G11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13" s="172">
        <f>Table1[[#This Row],[Und / Kg / Lt]]</f>
        <v>0</v>
      </c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5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/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1"/>
      <c r="BP113" s="151"/>
      <c r="BQ113" s="151"/>
      <c r="BR113" s="151"/>
      <c r="BS113" s="151"/>
      <c r="BT113" s="151"/>
      <c r="BU113" s="151"/>
      <c r="BV113" s="151"/>
      <c r="BW113" s="151"/>
      <c r="BX113" s="151"/>
      <c r="BY113" s="151"/>
      <c r="BZ113" s="151"/>
      <c r="CA113" s="151"/>
      <c r="CB113" s="151"/>
      <c r="CC113" s="151"/>
      <c r="CD113" s="151"/>
      <c r="CE113" s="151"/>
      <c r="CF113" s="151"/>
      <c r="CG113" s="151"/>
      <c r="CH113" s="151"/>
      <c r="CI113" s="151"/>
      <c r="CJ113" s="151"/>
      <c r="CK113" s="151"/>
      <c r="CL113" s="151"/>
      <c r="CM113" s="151"/>
      <c r="CN113" s="151"/>
      <c r="CO113" s="151"/>
      <c r="CP113" s="151"/>
      <c r="CQ113" s="151"/>
      <c r="CR113" s="151"/>
      <c r="CS113" s="151"/>
      <c r="CT113" s="151"/>
      <c r="CU113" s="151"/>
      <c r="CV113" s="151"/>
      <c r="CW113" s="151"/>
      <c r="CX113" s="151"/>
      <c r="CY113" s="151"/>
      <c r="CZ113" s="151"/>
      <c r="DA113" s="151"/>
      <c r="DB113" s="151"/>
      <c r="DC113" s="151"/>
      <c r="DD113" s="151"/>
      <c r="DE113" s="151"/>
      <c r="DF113" s="151"/>
      <c r="DG113" s="151"/>
      <c r="DH113" s="151"/>
      <c r="DI113" s="151"/>
      <c r="DJ113" s="151"/>
      <c r="DK113" s="151"/>
      <c r="DL113" s="151"/>
      <c r="DM113" s="151"/>
      <c r="DN113" s="151"/>
      <c r="DO113" s="151"/>
      <c r="DP113" s="151"/>
      <c r="DQ113" s="151"/>
      <c r="DR113" s="151"/>
      <c r="DS113" s="151"/>
      <c r="DT113" s="151"/>
      <c r="DU113" s="151"/>
      <c r="DV113" s="151"/>
      <c r="DW113" s="151"/>
      <c r="DX113" s="151"/>
      <c r="DY113" s="151"/>
      <c r="DZ113" s="151"/>
      <c r="EA113" s="151"/>
    </row>
    <row r="114" spans="1:131" s="152" customFormat="1" x14ac:dyDescent="0.3">
      <c r="A114" s="158"/>
      <c r="B114" s="158"/>
      <c r="C114" s="159"/>
      <c r="D114" s="155"/>
      <c r="E114" s="153"/>
      <c r="F114" s="157"/>
      <c r="G11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14" s="172">
        <f>Table1[[#This Row],[Und / Kg / Lt]]</f>
        <v>0</v>
      </c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5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/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  <c r="BI114" s="151"/>
      <c r="BJ114" s="151"/>
      <c r="BK114" s="151"/>
      <c r="BL114" s="151"/>
      <c r="BM114" s="151"/>
      <c r="BN114" s="151"/>
      <c r="BO114" s="151"/>
      <c r="BP114" s="151"/>
      <c r="BQ114" s="151"/>
      <c r="BR114" s="151"/>
      <c r="BS114" s="151"/>
      <c r="BT114" s="151"/>
      <c r="BU114" s="151"/>
      <c r="BV114" s="151"/>
      <c r="BW114" s="151"/>
      <c r="BX114" s="151"/>
      <c r="BY114" s="151"/>
      <c r="BZ114" s="151"/>
      <c r="CA114" s="151"/>
      <c r="CB114" s="151"/>
      <c r="CC114" s="151"/>
      <c r="CD114" s="151"/>
      <c r="CE114" s="151"/>
      <c r="CF114" s="151"/>
      <c r="CG114" s="151"/>
      <c r="CH114" s="151"/>
      <c r="CI114" s="151"/>
      <c r="CJ114" s="151"/>
      <c r="CK114" s="151"/>
      <c r="CL114" s="151"/>
      <c r="CM114" s="151"/>
      <c r="CN114" s="151"/>
      <c r="CO114" s="151"/>
      <c r="CP114" s="151"/>
      <c r="CQ114" s="151"/>
      <c r="CR114" s="151"/>
      <c r="CS114" s="151"/>
      <c r="CT114" s="151"/>
      <c r="CU114" s="151"/>
      <c r="CV114" s="151"/>
      <c r="CW114" s="151"/>
      <c r="CX114" s="151"/>
      <c r="CY114" s="151"/>
      <c r="CZ114" s="151"/>
      <c r="DA114" s="151"/>
      <c r="DB114" s="151"/>
      <c r="DC114" s="151"/>
      <c r="DD114" s="151"/>
      <c r="DE114" s="151"/>
      <c r="DF114" s="151"/>
      <c r="DG114" s="151"/>
      <c r="DH114" s="151"/>
      <c r="DI114" s="151"/>
      <c r="DJ114" s="151"/>
      <c r="DK114" s="151"/>
      <c r="DL114" s="151"/>
      <c r="DM114" s="151"/>
      <c r="DN114" s="151"/>
      <c r="DO114" s="151"/>
      <c r="DP114" s="151"/>
      <c r="DQ114" s="151"/>
      <c r="DR114" s="151"/>
      <c r="DS114" s="151"/>
      <c r="DT114" s="151"/>
      <c r="DU114" s="151"/>
      <c r="DV114" s="151"/>
      <c r="DW114" s="151"/>
      <c r="DX114" s="151"/>
      <c r="DY114" s="151"/>
      <c r="DZ114" s="151"/>
      <c r="EA114" s="151"/>
    </row>
    <row r="115" spans="1:131" s="152" customFormat="1" x14ac:dyDescent="0.3">
      <c r="A115" s="158"/>
      <c r="B115" s="158"/>
      <c r="C115" s="159"/>
      <c r="D115" s="155"/>
      <c r="E115" s="153"/>
      <c r="F115" s="157"/>
      <c r="G11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15" s="172">
        <f>Table1[[#This Row],[Und / Kg / Lt]]</f>
        <v>0</v>
      </c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5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/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  <c r="BI115" s="151"/>
      <c r="BJ115" s="151"/>
      <c r="BK115" s="151"/>
      <c r="BL115" s="151"/>
      <c r="BM115" s="151"/>
      <c r="BN115" s="151"/>
      <c r="BO115" s="151"/>
      <c r="BP115" s="151"/>
      <c r="BQ115" s="151"/>
      <c r="BR115" s="151"/>
      <c r="BS115" s="151"/>
      <c r="BT115" s="151"/>
      <c r="BU115" s="151"/>
      <c r="BV115" s="151"/>
      <c r="BW115" s="151"/>
      <c r="BX115" s="151"/>
      <c r="BY115" s="151"/>
      <c r="BZ115" s="151"/>
      <c r="CA115" s="151"/>
      <c r="CB115" s="151"/>
      <c r="CC115" s="151"/>
      <c r="CD115" s="151"/>
      <c r="CE115" s="151"/>
      <c r="CF115" s="151"/>
      <c r="CG115" s="151"/>
      <c r="CH115" s="151"/>
      <c r="CI115" s="151"/>
      <c r="CJ115" s="151"/>
      <c r="CK115" s="151"/>
      <c r="CL115" s="151"/>
      <c r="CM115" s="151"/>
      <c r="CN115" s="151"/>
      <c r="CO115" s="151"/>
      <c r="CP115" s="151"/>
      <c r="CQ115" s="151"/>
      <c r="CR115" s="151"/>
      <c r="CS115" s="151"/>
      <c r="CT115" s="151"/>
      <c r="CU115" s="151"/>
      <c r="CV115" s="151"/>
      <c r="CW115" s="151"/>
      <c r="CX115" s="151"/>
      <c r="CY115" s="151"/>
      <c r="CZ115" s="151"/>
      <c r="DA115" s="151"/>
      <c r="DB115" s="151"/>
      <c r="DC115" s="151"/>
      <c r="DD115" s="151"/>
      <c r="DE115" s="151"/>
      <c r="DF115" s="151"/>
      <c r="DG115" s="151"/>
      <c r="DH115" s="151"/>
      <c r="DI115" s="151"/>
      <c r="DJ115" s="151"/>
      <c r="DK115" s="151"/>
      <c r="DL115" s="151"/>
      <c r="DM115" s="151"/>
      <c r="DN115" s="151"/>
      <c r="DO115" s="151"/>
      <c r="DP115" s="151"/>
      <c r="DQ115" s="151"/>
      <c r="DR115" s="151"/>
      <c r="DS115" s="151"/>
      <c r="DT115" s="151"/>
      <c r="DU115" s="151"/>
      <c r="DV115" s="151"/>
      <c r="DW115" s="151"/>
      <c r="DX115" s="151"/>
      <c r="DY115" s="151"/>
      <c r="DZ115" s="151"/>
      <c r="EA115" s="151"/>
    </row>
    <row r="116" spans="1:131" s="152" customFormat="1" x14ac:dyDescent="0.3">
      <c r="A116" s="158"/>
      <c r="B116" s="158"/>
      <c r="C116" s="159"/>
      <c r="D116" s="155"/>
      <c r="E116" s="153"/>
      <c r="F116" s="157"/>
      <c r="G11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16" s="172">
        <f>Table1[[#This Row],[Und / Kg / Lt]]</f>
        <v>0</v>
      </c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/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  <c r="BI116" s="151"/>
      <c r="BJ116" s="151"/>
      <c r="BK116" s="151"/>
      <c r="BL116" s="151"/>
      <c r="BM116" s="151"/>
      <c r="BN116" s="151"/>
      <c r="BO116" s="151"/>
      <c r="BP116" s="151"/>
      <c r="BQ116" s="151"/>
      <c r="BR116" s="151"/>
      <c r="BS116" s="151"/>
      <c r="BT116" s="151"/>
      <c r="BU116" s="151"/>
      <c r="BV116" s="151"/>
      <c r="BW116" s="151"/>
      <c r="BX116" s="151"/>
      <c r="BY116" s="151"/>
      <c r="BZ116" s="151"/>
      <c r="CA116" s="151"/>
      <c r="CB116" s="151"/>
      <c r="CC116" s="151"/>
      <c r="CD116" s="151"/>
      <c r="CE116" s="151"/>
      <c r="CF116" s="151"/>
      <c r="CG116" s="151"/>
      <c r="CH116" s="151"/>
      <c r="CI116" s="151"/>
      <c r="CJ116" s="151"/>
      <c r="CK116" s="151"/>
      <c r="CL116" s="151"/>
      <c r="CM116" s="151"/>
      <c r="CN116" s="151"/>
      <c r="CO116" s="151"/>
      <c r="CP116" s="151"/>
      <c r="CQ116" s="151"/>
      <c r="CR116" s="151"/>
      <c r="CS116" s="151"/>
      <c r="CT116" s="151"/>
      <c r="CU116" s="151"/>
      <c r="CV116" s="151"/>
      <c r="CW116" s="151"/>
      <c r="CX116" s="151"/>
      <c r="CY116" s="151"/>
      <c r="CZ116" s="151"/>
      <c r="DA116" s="151"/>
      <c r="DB116" s="151"/>
      <c r="DC116" s="151"/>
      <c r="DD116" s="151"/>
      <c r="DE116" s="151"/>
      <c r="DF116" s="151"/>
      <c r="DG116" s="151"/>
      <c r="DH116" s="151"/>
      <c r="DI116" s="151"/>
      <c r="DJ116" s="151"/>
      <c r="DK116" s="151"/>
      <c r="DL116" s="151"/>
      <c r="DM116" s="151"/>
      <c r="DN116" s="151"/>
      <c r="DO116" s="151"/>
      <c r="DP116" s="151"/>
      <c r="DQ116" s="151"/>
      <c r="DR116" s="151"/>
      <c r="DS116" s="151"/>
      <c r="DT116" s="151"/>
      <c r="DU116" s="151"/>
      <c r="DV116" s="151"/>
      <c r="DW116" s="151"/>
      <c r="DX116" s="151"/>
      <c r="DY116" s="151"/>
      <c r="DZ116" s="151"/>
      <c r="EA116" s="151"/>
    </row>
    <row r="117" spans="1:131" s="152" customFormat="1" x14ac:dyDescent="0.3">
      <c r="A117" s="158"/>
      <c r="B117" s="158"/>
      <c r="C117" s="159"/>
      <c r="D117" s="155"/>
      <c r="E117" s="153"/>
      <c r="F117" s="157"/>
      <c r="G11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17" s="172">
        <f>Table1[[#This Row],[Und / Kg / Lt]]</f>
        <v>0</v>
      </c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5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/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  <c r="BI117" s="151"/>
      <c r="BJ117" s="151"/>
      <c r="BK117" s="151"/>
      <c r="BL117" s="151"/>
      <c r="BM117" s="151"/>
      <c r="BN117" s="151"/>
      <c r="BO117" s="151"/>
      <c r="BP117" s="151"/>
      <c r="BQ117" s="151"/>
      <c r="BR117" s="151"/>
      <c r="BS117" s="151"/>
      <c r="BT117" s="151"/>
      <c r="BU117" s="151"/>
      <c r="BV117" s="151"/>
      <c r="BW117" s="151"/>
      <c r="BX117" s="151"/>
      <c r="BY117" s="151"/>
      <c r="BZ117" s="151"/>
      <c r="CA117" s="151"/>
      <c r="CB117" s="151"/>
      <c r="CC117" s="151"/>
      <c r="CD117" s="151"/>
      <c r="CE117" s="151"/>
      <c r="CF117" s="151"/>
      <c r="CG117" s="151"/>
      <c r="CH117" s="151"/>
      <c r="CI117" s="151"/>
      <c r="CJ117" s="151"/>
      <c r="CK117" s="151"/>
      <c r="CL117" s="151"/>
      <c r="CM117" s="151"/>
      <c r="CN117" s="151"/>
      <c r="CO117" s="151"/>
      <c r="CP117" s="151"/>
      <c r="CQ117" s="151"/>
      <c r="CR117" s="151"/>
      <c r="CS117" s="151"/>
      <c r="CT117" s="151"/>
      <c r="CU117" s="151"/>
      <c r="CV117" s="151"/>
      <c r="CW117" s="151"/>
      <c r="CX117" s="151"/>
      <c r="CY117" s="151"/>
      <c r="CZ117" s="151"/>
      <c r="DA117" s="151"/>
      <c r="DB117" s="151"/>
      <c r="DC117" s="151"/>
      <c r="DD117" s="151"/>
      <c r="DE117" s="151"/>
      <c r="DF117" s="151"/>
      <c r="DG117" s="151"/>
      <c r="DH117" s="151"/>
      <c r="DI117" s="151"/>
      <c r="DJ117" s="151"/>
      <c r="DK117" s="151"/>
      <c r="DL117" s="151"/>
      <c r="DM117" s="151"/>
      <c r="DN117" s="151"/>
      <c r="DO117" s="151"/>
      <c r="DP117" s="151"/>
      <c r="DQ117" s="151"/>
      <c r="DR117" s="151"/>
      <c r="DS117" s="151"/>
      <c r="DT117" s="151"/>
      <c r="DU117" s="151"/>
      <c r="DV117" s="151"/>
      <c r="DW117" s="151"/>
      <c r="DX117" s="151"/>
      <c r="DY117" s="151"/>
      <c r="DZ117" s="151"/>
      <c r="EA117" s="151"/>
    </row>
    <row r="118" spans="1:131" s="152" customFormat="1" x14ac:dyDescent="0.3">
      <c r="A118" s="158"/>
      <c r="B118" s="158"/>
      <c r="C118" s="159"/>
      <c r="D118" s="155"/>
      <c r="E118" s="153"/>
      <c r="F118" s="157"/>
      <c r="G11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18" s="172">
        <f>Table1[[#This Row],[Und / Kg / Lt]]</f>
        <v>0</v>
      </c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5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/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  <c r="BI118" s="151"/>
      <c r="BJ118" s="151"/>
      <c r="BK118" s="151"/>
      <c r="BL118" s="151"/>
      <c r="BM118" s="151"/>
      <c r="BN118" s="151"/>
      <c r="BO118" s="151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151"/>
      <c r="CA118" s="151"/>
      <c r="CB118" s="151"/>
      <c r="CC118" s="151"/>
      <c r="CD118" s="151"/>
      <c r="CE118" s="151"/>
      <c r="CF118" s="151"/>
      <c r="CG118" s="151"/>
      <c r="CH118" s="151"/>
      <c r="CI118" s="151"/>
      <c r="CJ118" s="151"/>
      <c r="CK118" s="151"/>
      <c r="CL118" s="151"/>
      <c r="CM118" s="151"/>
      <c r="CN118" s="151"/>
      <c r="CO118" s="151"/>
      <c r="CP118" s="151"/>
      <c r="CQ118" s="151"/>
      <c r="CR118" s="151"/>
      <c r="CS118" s="151"/>
      <c r="CT118" s="151"/>
      <c r="CU118" s="151"/>
      <c r="CV118" s="151"/>
      <c r="CW118" s="151"/>
      <c r="CX118" s="151"/>
      <c r="CY118" s="151"/>
      <c r="CZ118" s="151"/>
      <c r="DA118" s="151"/>
      <c r="DB118" s="151"/>
      <c r="DC118" s="151"/>
      <c r="DD118" s="151"/>
      <c r="DE118" s="151"/>
      <c r="DF118" s="151"/>
      <c r="DG118" s="151"/>
      <c r="DH118" s="151"/>
      <c r="DI118" s="151"/>
      <c r="DJ118" s="151"/>
      <c r="DK118" s="151"/>
      <c r="DL118" s="151"/>
      <c r="DM118" s="151"/>
      <c r="DN118" s="151"/>
      <c r="DO118" s="151"/>
      <c r="DP118" s="151"/>
      <c r="DQ118" s="151"/>
      <c r="DR118" s="151"/>
      <c r="DS118" s="151"/>
      <c r="DT118" s="151"/>
      <c r="DU118" s="151"/>
      <c r="DV118" s="151"/>
      <c r="DW118" s="151"/>
      <c r="DX118" s="151"/>
      <c r="DY118" s="151"/>
      <c r="DZ118" s="151"/>
      <c r="EA118" s="151"/>
    </row>
    <row r="119" spans="1:131" s="152" customFormat="1" x14ac:dyDescent="0.3">
      <c r="A119" s="158"/>
      <c r="B119" s="158"/>
      <c r="C119" s="159"/>
      <c r="D119" s="155"/>
      <c r="E119" s="153"/>
      <c r="F119" s="157"/>
      <c r="G11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19" s="172">
        <f>Table1[[#This Row],[Und / Kg / Lt]]</f>
        <v>0</v>
      </c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/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  <c r="BI119" s="151"/>
      <c r="BJ119" s="151"/>
      <c r="BK119" s="151"/>
      <c r="BL119" s="151"/>
      <c r="BM119" s="151"/>
      <c r="BN119" s="151"/>
      <c r="BO119" s="151"/>
      <c r="BP119" s="151"/>
      <c r="BQ119" s="151"/>
      <c r="BR119" s="151"/>
      <c r="BS119" s="151"/>
      <c r="BT119" s="151"/>
      <c r="BU119" s="151"/>
      <c r="BV119" s="151"/>
      <c r="BW119" s="151"/>
      <c r="BX119" s="151"/>
      <c r="BY119" s="151"/>
      <c r="BZ119" s="151"/>
      <c r="CA119" s="151"/>
      <c r="CB119" s="151"/>
      <c r="CC119" s="151"/>
      <c r="CD119" s="151"/>
      <c r="CE119" s="151"/>
      <c r="CF119" s="151"/>
      <c r="CG119" s="151"/>
      <c r="CH119" s="151"/>
      <c r="CI119" s="151"/>
      <c r="CJ119" s="151"/>
      <c r="CK119" s="151"/>
      <c r="CL119" s="151"/>
      <c r="CM119" s="151"/>
      <c r="CN119" s="151"/>
      <c r="CO119" s="151"/>
      <c r="CP119" s="151"/>
      <c r="CQ119" s="151"/>
      <c r="CR119" s="151"/>
      <c r="CS119" s="151"/>
      <c r="CT119" s="151"/>
      <c r="CU119" s="151"/>
      <c r="CV119" s="151"/>
      <c r="CW119" s="151"/>
      <c r="CX119" s="151"/>
      <c r="CY119" s="151"/>
      <c r="CZ119" s="151"/>
      <c r="DA119" s="151"/>
      <c r="DB119" s="151"/>
      <c r="DC119" s="151"/>
      <c r="DD119" s="151"/>
      <c r="DE119" s="151"/>
      <c r="DF119" s="151"/>
      <c r="DG119" s="151"/>
      <c r="DH119" s="151"/>
      <c r="DI119" s="151"/>
      <c r="DJ119" s="151"/>
      <c r="DK119" s="151"/>
      <c r="DL119" s="151"/>
      <c r="DM119" s="151"/>
      <c r="DN119" s="151"/>
      <c r="DO119" s="151"/>
      <c r="DP119" s="151"/>
      <c r="DQ119" s="151"/>
      <c r="DR119" s="151"/>
      <c r="DS119" s="151"/>
      <c r="DT119" s="151"/>
      <c r="DU119" s="151"/>
      <c r="DV119" s="151"/>
      <c r="DW119" s="151"/>
      <c r="DX119" s="151"/>
      <c r="DY119" s="151"/>
      <c r="DZ119" s="151"/>
      <c r="EA119" s="151"/>
    </row>
    <row r="120" spans="1:131" s="152" customFormat="1" x14ac:dyDescent="0.3">
      <c r="A120" s="158"/>
      <c r="B120" s="158"/>
      <c r="C120" s="159"/>
      <c r="D120" s="155"/>
      <c r="E120" s="153"/>
      <c r="F120" s="157"/>
      <c r="G12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20" s="172">
        <f>Table1[[#This Row],[Und / Kg / Lt]]</f>
        <v>0</v>
      </c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5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/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  <c r="BI120" s="151"/>
      <c r="BJ120" s="151"/>
      <c r="BK120" s="151"/>
      <c r="BL120" s="151"/>
      <c r="BM120" s="151"/>
      <c r="BN120" s="151"/>
      <c r="BO120" s="151"/>
      <c r="BP120" s="151"/>
      <c r="BQ120" s="151"/>
      <c r="BR120" s="151"/>
      <c r="BS120" s="151"/>
      <c r="BT120" s="151"/>
      <c r="BU120" s="151"/>
      <c r="BV120" s="151"/>
      <c r="BW120" s="151"/>
      <c r="BX120" s="151"/>
      <c r="BY120" s="151"/>
      <c r="BZ120" s="151"/>
      <c r="CA120" s="151"/>
      <c r="CB120" s="151"/>
      <c r="CC120" s="151"/>
      <c r="CD120" s="151"/>
      <c r="CE120" s="151"/>
      <c r="CF120" s="151"/>
      <c r="CG120" s="151"/>
      <c r="CH120" s="151"/>
      <c r="CI120" s="151"/>
      <c r="CJ120" s="151"/>
      <c r="CK120" s="151"/>
      <c r="CL120" s="151"/>
      <c r="CM120" s="151"/>
      <c r="CN120" s="151"/>
      <c r="CO120" s="151"/>
      <c r="CP120" s="151"/>
      <c r="CQ120" s="151"/>
      <c r="CR120" s="151"/>
      <c r="CS120" s="151"/>
      <c r="CT120" s="151"/>
      <c r="CU120" s="151"/>
      <c r="CV120" s="151"/>
      <c r="CW120" s="151"/>
      <c r="CX120" s="151"/>
      <c r="CY120" s="151"/>
      <c r="CZ120" s="151"/>
      <c r="DA120" s="151"/>
      <c r="DB120" s="151"/>
      <c r="DC120" s="151"/>
      <c r="DD120" s="151"/>
      <c r="DE120" s="151"/>
      <c r="DF120" s="151"/>
      <c r="DG120" s="151"/>
      <c r="DH120" s="151"/>
      <c r="DI120" s="151"/>
      <c r="DJ120" s="151"/>
      <c r="DK120" s="151"/>
      <c r="DL120" s="151"/>
      <c r="DM120" s="151"/>
      <c r="DN120" s="151"/>
      <c r="DO120" s="151"/>
      <c r="DP120" s="151"/>
      <c r="DQ120" s="151"/>
      <c r="DR120" s="151"/>
      <c r="DS120" s="151"/>
      <c r="DT120" s="151"/>
      <c r="DU120" s="151"/>
      <c r="DV120" s="151"/>
      <c r="DW120" s="151"/>
      <c r="DX120" s="151"/>
      <c r="DY120" s="151"/>
      <c r="DZ120" s="151"/>
      <c r="EA120" s="151"/>
    </row>
    <row r="121" spans="1:131" s="152" customFormat="1" x14ac:dyDescent="0.3">
      <c r="A121" s="158"/>
      <c r="B121" s="158"/>
      <c r="C121" s="159"/>
      <c r="D121" s="155"/>
      <c r="E121" s="153"/>
      <c r="F121" s="157"/>
      <c r="G12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21" s="172">
        <f>Table1[[#This Row],[Und / Kg / Lt]]</f>
        <v>0</v>
      </c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5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/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  <c r="BI121" s="151"/>
      <c r="BJ121" s="151"/>
      <c r="BK121" s="151"/>
      <c r="BL121" s="151"/>
      <c r="BM121" s="151"/>
      <c r="BN121" s="151"/>
      <c r="BO121" s="151"/>
      <c r="BP121" s="151"/>
      <c r="BQ121" s="151"/>
      <c r="BR121" s="151"/>
      <c r="BS121" s="151"/>
      <c r="BT121" s="151"/>
      <c r="BU121" s="151"/>
      <c r="BV121" s="151"/>
      <c r="BW121" s="151"/>
      <c r="BX121" s="151"/>
      <c r="BY121" s="151"/>
      <c r="BZ121" s="151"/>
      <c r="CA121" s="151"/>
      <c r="CB121" s="151"/>
      <c r="CC121" s="151"/>
      <c r="CD121" s="151"/>
      <c r="CE121" s="151"/>
      <c r="CF121" s="151"/>
      <c r="CG121" s="151"/>
      <c r="CH121" s="151"/>
      <c r="CI121" s="151"/>
      <c r="CJ121" s="151"/>
      <c r="CK121" s="151"/>
      <c r="CL121" s="151"/>
      <c r="CM121" s="151"/>
      <c r="CN121" s="151"/>
      <c r="CO121" s="151"/>
      <c r="CP121" s="151"/>
      <c r="CQ121" s="151"/>
      <c r="CR121" s="151"/>
      <c r="CS121" s="151"/>
      <c r="CT121" s="151"/>
      <c r="CU121" s="151"/>
      <c r="CV121" s="151"/>
      <c r="CW121" s="151"/>
      <c r="CX121" s="151"/>
      <c r="CY121" s="151"/>
      <c r="CZ121" s="151"/>
      <c r="DA121" s="151"/>
      <c r="DB121" s="151"/>
      <c r="DC121" s="151"/>
      <c r="DD121" s="151"/>
      <c r="DE121" s="151"/>
      <c r="DF121" s="151"/>
      <c r="DG121" s="151"/>
      <c r="DH121" s="151"/>
      <c r="DI121" s="151"/>
      <c r="DJ121" s="151"/>
      <c r="DK121" s="151"/>
      <c r="DL121" s="151"/>
      <c r="DM121" s="151"/>
      <c r="DN121" s="151"/>
      <c r="DO121" s="151"/>
      <c r="DP121" s="151"/>
      <c r="DQ121" s="151"/>
      <c r="DR121" s="151"/>
      <c r="DS121" s="151"/>
      <c r="DT121" s="151"/>
      <c r="DU121" s="151"/>
      <c r="DV121" s="151"/>
      <c r="DW121" s="151"/>
      <c r="DX121" s="151"/>
      <c r="DY121" s="151"/>
      <c r="DZ121" s="151"/>
      <c r="EA121" s="151"/>
    </row>
    <row r="122" spans="1:131" s="152" customFormat="1" x14ac:dyDescent="0.3">
      <c r="A122" s="158"/>
      <c r="B122" s="158"/>
      <c r="C122" s="159"/>
      <c r="D122" s="155"/>
      <c r="E122" s="153"/>
      <c r="F122" s="157"/>
      <c r="G12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22" s="172">
        <f>Table1[[#This Row],[Und / Kg / Lt]]</f>
        <v>0</v>
      </c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/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  <c r="BI122" s="151"/>
      <c r="BJ122" s="151"/>
      <c r="BK122" s="151"/>
      <c r="BL122" s="151"/>
      <c r="BM122" s="151"/>
      <c r="BN122" s="151"/>
      <c r="BO122" s="151"/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1"/>
      <c r="CA122" s="151"/>
      <c r="CB122" s="151"/>
      <c r="CC122" s="151"/>
      <c r="CD122" s="151"/>
      <c r="CE122" s="151"/>
      <c r="CF122" s="151"/>
      <c r="CG122" s="151"/>
      <c r="CH122" s="151"/>
      <c r="CI122" s="151"/>
      <c r="CJ122" s="151"/>
      <c r="CK122" s="151"/>
      <c r="CL122" s="151"/>
      <c r="CM122" s="151"/>
      <c r="CN122" s="151"/>
      <c r="CO122" s="151"/>
      <c r="CP122" s="151"/>
      <c r="CQ122" s="151"/>
      <c r="CR122" s="151"/>
      <c r="CS122" s="151"/>
      <c r="CT122" s="151"/>
      <c r="CU122" s="151"/>
      <c r="CV122" s="151"/>
      <c r="CW122" s="151"/>
      <c r="CX122" s="151"/>
      <c r="CY122" s="151"/>
      <c r="CZ122" s="151"/>
      <c r="DA122" s="151"/>
      <c r="DB122" s="151"/>
      <c r="DC122" s="151"/>
      <c r="DD122" s="151"/>
      <c r="DE122" s="151"/>
      <c r="DF122" s="151"/>
      <c r="DG122" s="151"/>
      <c r="DH122" s="151"/>
      <c r="DI122" s="151"/>
      <c r="DJ122" s="151"/>
      <c r="DK122" s="151"/>
      <c r="DL122" s="151"/>
      <c r="DM122" s="151"/>
      <c r="DN122" s="151"/>
      <c r="DO122" s="151"/>
      <c r="DP122" s="151"/>
      <c r="DQ122" s="151"/>
      <c r="DR122" s="151"/>
      <c r="DS122" s="151"/>
      <c r="DT122" s="151"/>
      <c r="DU122" s="151"/>
      <c r="DV122" s="151"/>
      <c r="DW122" s="151"/>
      <c r="DX122" s="151"/>
      <c r="DY122" s="151"/>
      <c r="DZ122" s="151"/>
      <c r="EA122" s="151"/>
    </row>
    <row r="123" spans="1:131" s="152" customFormat="1" x14ac:dyDescent="0.3">
      <c r="A123" s="158"/>
      <c r="B123" s="158"/>
      <c r="C123" s="159"/>
      <c r="D123" s="155"/>
      <c r="E123" s="153"/>
      <c r="F123" s="157"/>
      <c r="G12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23" s="172">
        <f>Table1[[#This Row],[Und / Kg / Lt]]</f>
        <v>0</v>
      </c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/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  <c r="BI123" s="151"/>
      <c r="BJ123" s="151"/>
      <c r="BK123" s="151"/>
      <c r="BL123" s="151"/>
      <c r="BM123" s="151"/>
      <c r="BN123" s="151"/>
      <c r="BO123" s="151"/>
      <c r="BP123" s="151"/>
      <c r="BQ123" s="151"/>
      <c r="BR123" s="151"/>
      <c r="BS123" s="151"/>
      <c r="BT123" s="151"/>
      <c r="BU123" s="151"/>
      <c r="BV123" s="151"/>
      <c r="BW123" s="151"/>
      <c r="BX123" s="151"/>
      <c r="BY123" s="151"/>
      <c r="BZ123" s="151"/>
      <c r="CA123" s="151"/>
      <c r="CB123" s="151"/>
      <c r="CC123" s="151"/>
      <c r="CD123" s="151"/>
      <c r="CE123" s="151"/>
      <c r="CF123" s="151"/>
      <c r="CG123" s="151"/>
      <c r="CH123" s="151"/>
      <c r="CI123" s="151"/>
      <c r="CJ123" s="151"/>
      <c r="CK123" s="151"/>
      <c r="CL123" s="151"/>
      <c r="CM123" s="151"/>
      <c r="CN123" s="151"/>
      <c r="CO123" s="151"/>
      <c r="CP123" s="151"/>
      <c r="CQ123" s="151"/>
      <c r="CR123" s="151"/>
      <c r="CS123" s="151"/>
      <c r="CT123" s="151"/>
      <c r="CU123" s="151"/>
      <c r="CV123" s="151"/>
      <c r="CW123" s="151"/>
      <c r="CX123" s="151"/>
      <c r="CY123" s="151"/>
      <c r="CZ123" s="151"/>
      <c r="DA123" s="151"/>
      <c r="DB123" s="151"/>
      <c r="DC123" s="151"/>
      <c r="DD123" s="151"/>
      <c r="DE123" s="151"/>
      <c r="DF123" s="151"/>
      <c r="DG123" s="151"/>
      <c r="DH123" s="151"/>
      <c r="DI123" s="151"/>
      <c r="DJ123" s="151"/>
      <c r="DK123" s="151"/>
      <c r="DL123" s="151"/>
      <c r="DM123" s="151"/>
      <c r="DN123" s="151"/>
      <c r="DO123" s="151"/>
      <c r="DP123" s="151"/>
      <c r="DQ123" s="151"/>
      <c r="DR123" s="151"/>
      <c r="DS123" s="151"/>
      <c r="DT123" s="151"/>
      <c r="DU123" s="151"/>
      <c r="DV123" s="151"/>
      <c r="DW123" s="151"/>
      <c r="DX123" s="151"/>
      <c r="DY123" s="151"/>
      <c r="DZ123" s="151"/>
      <c r="EA123" s="151"/>
    </row>
    <row r="124" spans="1:131" s="152" customFormat="1" x14ac:dyDescent="0.3">
      <c r="A124" s="158"/>
      <c r="B124" s="158"/>
      <c r="C124" s="159"/>
      <c r="D124" s="155"/>
      <c r="E124" s="153"/>
      <c r="F124" s="157"/>
      <c r="G12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24" s="172">
        <f>Table1[[#This Row],[Und / Kg / Lt]]</f>
        <v>0</v>
      </c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5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/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  <c r="BI124" s="151"/>
      <c r="BJ124" s="151"/>
      <c r="BK124" s="151"/>
      <c r="BL124" s="151"/>
      <c r="BM124" s="151"/>
      <c r="BN124" s="151"/>
      <c r="BO124" s="151"/>
      <c r="BP124" s="151"/>
      <c r="BQ124" s="151"/>
      <c r="BR124" s="151"/>
      <c r="BS124" s="151"/>
      <c r="BT124" s="151"/>
      <c r="BU124" s="151"/>
      <c r="BV124" s="151"/>
      <c r="BW124" s="151"/>
      <c r="BX124" s="151"/>
      <c r="BY124" s="151"/>
      <c r="BZ124" s="151"/>
      <c r="CA124" s="151"/>
      <c r="CB124" s="151"/>
      <c r="CC124" s="151"/>
      <c r="CD124" s="151"/>
      <c r="CE124" s="151"/>
      <c r="CF124" s="151"/>
      <c r="CG124" s="151"/>
      <c r="CH124" s="151"/>
      <c r="CI124" s="151"/>
      <c r="CJ124" s="151"/>
      <c r="CK124" s="151"/>
      <c r="CL124" s="151"/>
      <c r="CM124" s="151"/>
      <c r="CN124" s="151"/>
      <c r="CO124" s="151"/>
      <c r="CP124" s="151"/>
      <c r="CQ124" s="151"/>
      <c r="CR124" s="151"/>
      <c r="CS124" s="151"/>
      <c r="CT124" s="151"/>
      <c r="CU124" s="151"/>
      <c r="CV124" s="151"/>
      <c r="CW124" s="151"/>
      <c r="CX124" s="151"/>
      <c r="CY124" s="151"/>
      <c r="CZ124" s="151"/>
      <c r="DA124" s="151"/>
      <c r="DB124" s="151"/>
      <c r="DC124" s="151"/>
      <c r="DD124" s="151"/>
      <c r="DE124" s="151"/>
      <c r="DF124" s="151"/>
      <c r="DG124" s="151"/>
      <c r="DH124" s="151"/>
      <c r="DI124" s="151"/>
      <c r="DJ124" s="151"/>
      <c r="DK124" s="151"/>
      <c r="DL124" s="151"/>
      <c r="DM124" s="151"/>
      <c r="DN124" s="151"/>
      <c r="DO124" s="151"/>
      <c r="DP124" s="151"/>
      <c r="DQ124" s="151"/>
      <c r="DR124" s="151"/>
      <c r="DS124" s="151"/>
      <c r="DT124" s="151"/>
      <c r="DU124" s="151"/>
      <c r="DV124" s="151"/>
      <c r="DW124" s="151"/>
      <c r="DX124" s="151"/>
      <c r="DY124" s="151"/>
      <c r="DZ124" s="151"/>
      <c r="EA124" s="151"/>
    </row>
    <row r="125" spans="1:131" s="152" customFormat="1" x14ac:dyDescent="0.3">
      <c r="A125" s="158"/>
      <c r="B125" s="158"/>
      <c r="C125" s="159"/>
      <c r="D125" s="155"/>
      <c r="E125" s="153"/>
      <c r="F125" s="157"/>
      <c r="G12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25" s="172">
        <f>Table1[[#This Row],[Und / Kg / Lt]]</f>
        <v>0</v>
      </c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  <c r="BI125" s="151"/>
      <c r="BJ125" s="151"/>
      <c r="BK125" s="151"/>
      <c r="BL125" s="151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1"/>
      <c r="BW125" s="151"/>
      <c r="BX125" s="151"/>
      <c r="BY125" s="151"/>
      <c r="BZ125" s="151"/>
      <c r="CA125" s="151"/>
      <c r="CB125" s="151"/>
      <c r="CC125" s="151"/>
      <c r="CD125" s="151"/>
      <c r="CE125" s="151"/>
      <c r="CF125" s="151"/>
      <c r="CG125" s="151"/>
      <c r="CH125" s="151"/>
      <c r="CI125" s="151"/>
      <c r="CJ125" s="151"/>
      <c r="CK125" s="151"/>
      <c r="CL125" s="151"/>
      <c r="CM125" s="151"/>
      <c r="CN125" s="151"/>
      <c r="CO125" s="151"/>
      <c r="CP125" s="151"/>
      <c r="CQ125" s="151"/>
      <c r="CR125" s="151"/>
      <c r="CS125" s="151"/>
      <c r="CT125" s="151"/>
      <c r="CU125" s="151"/>
      <c r="CV125" s="151"/>
      <c r="CW125" s="151"/>
      <c r="CX125" s="151"/>
      <c r="CY125" s="151"/>
      <c r="CZ125" s="151"/>
      <c r="DA125" s="151"/>
      <c r="DB125" s="151"/>
      <c r="DC125" s="151"/>
      <c r="DD125" s="151"/>
      <c r="DE125" s="151"/>
      <c r="DF125" s="151"/>
      <c r="DG125" s="151"/>
      <c r="DH125" s="151"/>
      <c r="DI125" s="151"/>
      <c r="DJ125" s="151"/>
      <c r="DK125" s="151"/>
      <c r="DL125" s="151"/>
      <c r="DM125" s="151"/>
      <c r="DN125" s="151"/>
      <c r="DO125" s="151"/>
      <c r="DP125" s="151"/>
      <c r="DQ125" s="151"/>
      <c r="DR125" s="151"/>
      <c r="DS125" s="151"/>
      <c r="DT125" s="151"/>
      <c r="DU125" s="151"/>
      <c r="DV125" s="151"/>
      <c r="DW125" s="151"/>
      <c r="DX125" s="151"/>
      <c r="DY125" s="151"/>
      <c r="DZ125" s="151"/>
      <c r="EA125" s="151"/>
    </row>
    <row r="126" spans="1:131" s="152" customFormat="1" x14ac:dyDescent="0.3">
      <c r="A126" s="158"/>
      <c r="B126" s="158"/>
      <c r="C126" s="159"/>
      <c r="D126" s="155"/>
      <c r="E126" s="153"/>
      <c r="F126" s="157"/>
      <c r="G12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26" s="172">
        <f>Table1[[#This Row],[Und / Kg / Lt]]</f>
        <v>0</v>
      </c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/>
      <c r="DG126" s="151"/>
      <c r="DH126" s="151"/>
      <c r="DI126" s="151"/>
      <c r="DJ126" s="151"/>
      <c r="DK126" s="151"/>
      <c r="DL126" s="151"/>
      <c r="DM126" s="151"/>
      <c r="DN126" s="151"/>
      <c r="DO126" s="151"/>
      <c r="DP126" s="151"/>
      <c r="DQ126" s="151"/>
      <c r="DR126" s="151"/>
      <c r="DS126" s="151"/>
      <c r="DT126" s="151"/>
      <c r="DU126" s="151"/>
      <c r="DV126" s="151"/>
      <c r="DW126" s="151"/>
      <c r="DX126" s="151"/>
      <c r="DY126" s="151"/>
      <c r="DZ126" s="151"/>
      <c r="EA126" s="151"/>
    </row>
    <row r="127" spans="1:131" s="152" customFormat="1" x14ac:dyDescent="0.3">
      <c r="A127" s="158"/>
      <c r="B127" s="158"/>
      <c r="C127" s="159"/>
      <c r="D127" s="155"/>
      <c r="E127" s="153"/>
      <c r="F127" s="157"/>
      <c r="G12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27" s="172">
        <f>Table1[[#This Row],[Und / Kg / Lt]]</f>
        <v>0</v>
      </c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  <c r="BI127" s="151"/>
      <c r="BJ127" s="151"/>
      <c r="BK127" s="151"/>
      <c r="BL127" s="151"/>
      <c r="BM127" s="151"/>
      <c r="BN127" s="151"/>
      <c r="BO127" s="151"/>
      <c r="BP127" s="151"/>
      <c r="BQ127" s="151"/>
      <c r="BR127" s="151"/>
      <c r="BS127" s="151"/>
      <c r="BT127" s="151"/>
      <c r="BU127" s="151"/>
      <c r="BV127" s="151"/>
      <c r="BW127" s="151"/>
      <c r="BX127" s="151"/>
      <c r="BY127" s="151"/>
      <c r="BZ127" s="151"/>
      <c r="CA127" s="151"/>
      <c r="CB127" s="151"/>
      <c r="CC127" s="151"/>
      <c r="CD127" s="151"/>
      <c r="CE127" s="151"/>
      <c r="CF127" s="151"/>
      <c r="CG127" s="151"/>
      <c r="CH127" s="151"/>
      <c r="CI127" s="151"/>
      <c r="CJ127" s="151"/>
      <c r="CK127" s="151"/>
      <c r="CL127" s="151"/>
      <c r="CM127" s="151"/>
      <c r="CN127" s="151"/>
      <c r="CO127" s="151"/>
      <c r="CP127" s="151"/>
      <c r="CQ127" s="151"/>
      <c r="CR127" s="151"/>
      <c r="CS127" s="151"/>
      <c r="CT127" s="151"/>
      <c r="CU127" s="151"/>
      <c r="CV127" s="151"/>
      <c r="CW127" s="151"/>
      <c r="CX127" s="151"/>
      <c r="CY127" s="151"/>
      <c r="CZ127" s="151"/>
      <c r="DA127" s="151"/>
      <c r="DB127" s="151"/>
      <c r="DC127" s="151"/>
      <c r="DD127" s="151"/>
      <c r="DE127" s="151"/>
      <c r="DF127" s="151"/>
      <c r="DG127" s="151"/>
      <c r="DH127" s="151"/>
      <c r="DI127" s="151"/>
      <c r="DJ127" s="151"/>
      <c r="DK127" s="151"/>
      <c r="DL127" s="151"/>
      <c r="DM127" s="151"/>
      <c r="DN127" s="151"/>
      <c r="DO127" s="151"/>
      <c r="DP127" s="151"/>
      <c r="DQ127" s="151"/>
      <c r="DR127" s="151"/>
      <c r="DS127" s="151"/>
      <c r="DT127" s="151"/>
      <c r="DU127" s="151"/>
      <c r="DV127" s="151"/>
      <c r="DW127" s="151"/>
      <c r="DX127" s="151"/>
      <c r="DY127" s="151"/>
      <c r="DZ127" s="151"/>
      <c r="EA127" s="151"/>
    </row>
    <row r="128" spans="1:131" s="152" customFormat="1" x14ac:dyDescent="0.3">
      <c r="A128" s="158"/>
      <c r="B128" s="158"/>
      <c r="C128" s="159"/>
      <c r="D128" s="155"/>
      <c r="E128" s="153"/>
      <c r="F128" s="157"/>
      <c r="G12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28" s="172">
        <f>Table1[[#This Row],[Und / Kg / Lt]]</f>
        <v>0</v>
      </c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  <c r="BI128" s="151"/>
      <c r="BJ128" s="151"/>
      <c r="BK128" s="151"/>
      <c r="BL128" s="151"/>
      <c r="BM128" s="151"/>
      <c r="BN128" s="151"/>
      <c r="BO128" s="151"/>
      <c r="BP128" s="151"/>
      <c r="BQ128" s="151"/>
      <c r="BR128" s="151"/>
      <c r="BS128" s="151"/>
      <c r="BT128" s="151"/>
      <c r="BU128" s="151"/>
      <c r="BV128" s="151"/>
      <c r="BW128" s="151"/>
      <c r="BX128" s="151"/>
      <c r="BY128" s="151"/>
      <c r="BZ128" s="151"/>
      <c r="CA128" s="151"/>
      <c r="CB128" s="151"/>
      <c r="CC128" s="151"/>
      <c r="CD128" s="151"/>
      <c r="CE128" s="151"/>
      <c r="CF128" s="151"/>
      <c r="CG128" s="151"/>
      <c r="CH128" s="151"/>
      <c r="CI128" s="151"/>
      <c r="CJ128" s="151"/>
      <c r="CK128" s="151"/>
      <c r="CL128" s="151"/>
      <c r="CM128" s="151"/>
      <c r="CN128" s="151"/>
      <c r="CO128" s="151"/>
      <c r="CP128" s="151"/>
      <c r="CQ128" s="151"/>
      <c r="CR128" s="151"/>
      <c r="CS128" s="151"/>
      <c r="CT128" s="151"/>
      <c r="CU128" s="151"/>
      <c r="CV128" s="151"/>
      <c r="CW128" s="151"/>
      <c r="CX128" s="151"/>
      <c r="CY128" s="151"/>
      <c r="CZ128" s="151"/>
      <c r="DA128" s="151"/>
      <c r="DB128" s="151"/>
      <c r="DC128" s="151"/>
      <c r="DD128" s="151"/>
      <c r="DE128" s="151"/>
      <c r="DF128" s="151"/>
      <c r="DG128" s="151"/>
      <c r="DH128" s="151"/>
      <c r="DI128" s="151"/>
      <c r="DJ128" s="151"/>
      <c r="DK128" s="151"/>
      <c r="DL128" s="151"/>
      <c r="DM128" s="151"/>
      <c r="DN128" s="151"/>
      <c r="DO128" s="151"/>
      <c r="DP128" s="151"/>
      <c r="DQ128" s="151"/>
      <c r="DR128" s="151"/>
      <c r="DS128" s="151"/>
      <c r="DT128" s="151"/>
      <c r="DU128" s="151"/>
      <c r="DV128" s="151"/>
      <c r="DW128" s="151"/>
      <c r="DX128" s="151"/>
      <c r="DY128" s="151"/>
      <c r="DZ128" s="151"/>
      <c r="EA128" s="151"/>
    </row>
    <row r="129" spans="1:131" s="152" customFormat="1" x14ac:dyDescent="0.3">
      <c r="A129" s="158"/>
      <c r="B129" s="158"/>
      <c r="C129" s="159"/>
      <c r="D129" s="155"/>
      <c r="E129" s="153"/>
      <c r="F129" s="157"/>
      <c r="G12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29" s="172">
        <f>Table1[[#This Row],[Und / Kg / Lt]]</f>
        <v>0</v>
      </c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  <c r="BI129" s="151"/>
      <c r="BJ129" s="151"/>
      <c r="BK129" s="151"/>
      <c r="BL129" s="151"/>
      <c r="BM129" s="151"/>
      <c r="BN129" s="151"/>
      <c r="BO129" s="151"/>
      <c r="BP129" s="151"/>
      <c r="BQ129" s="151"/>
      <c r="BR129" s="151"/>
      <c r="BS129" s="151"/>
      <c r="BT129" s="151"/>
      <c r="BU129" s="151"/>
      <c r="BV129" s="151"/>
      <c r="BW129" s="151"/>
      <c r="BX129" s="151"/>
      <c r="BY129" s="151"/>
      <c r="BZ129" s="151"/>
      <c r="CA129" s="151"/>
      <c r="CB129" s="151"/>
      <c r="CC129" s="151"/>
      <c r="CD129" s="151"/>
      <c r="CE129" s="151"/>
      <c r="CF129" s="151"/>
      <c r="CG129" s="151"/>
      <c r="CH129" s="151"/>
      <c r="CI129" s="151"/>
      <c r="CJ129" s="151"/>
      <c r="CK129" s="151"/>
      <c r="CL129" s="151"/>
      <c r="CM129" s="151"/>
      <c r="CN129" s="151"/>
      <c r="CO129" s="151"/>
      <c r="CP129" s="151"/>
      <c r="CQ129" s="151"/>
      <c r="CR129" s="151"/>
      <c r="CS129" s="151"/>
      <c r="CT129" s="151"/>
      <c r="CU129" s="151"/>
      <c r="CV129" s="151"/>
      <c r="CW129" s="151"/>
      <c r="CX129" s="151"/>
      <c r="CY129" s="151"/>
      <c r="CZ129" s="151"/>
      <c r="DA129" s="151"/>
      <c r="DB129" s="151"/>
      <c r="DC129" s="151"/>
      <c r="DD129" s="151"/>
      <c r="DE129" s="151"/>
      <c r="DF129" s="151"/>
      <c r="DG129" s="151"/>
      <c r="DH129" s="151"/>
      <c r="DI129" s="151"/>
      <c r="DJ129" s="151"/>
      <c r="DK129" s="151"/>
      <c r="DL129" s="151"/>
      <c r="DM129" s="151"/>
      <c r="DN129" s="151"/>
      <c r="DO129" s="151"/>
      <c r="DP129" s="151"/>
      <c r="DQ129" s="151"/>
      <c r="DR129" s="151"/>
      <c r="DS129" s="151"/>
      <c r="DT129" s="151"/>
      <c r="DU129" s="151"/>
      <c r="DV129" s="151"/>
      <c r="DW129" s="151"/>
      <c r="DX129" s="151"/>
      <c r="DY129" s="151"/>
      <c r="DZ129" s="151"/>
      <c r="EA129" s="151"/>
    </row>
    <row r="130" spans="1:131" s="152" customFormat="1" x14ac:dyDescent="0.3">
      <c r="A130" s="158"/>
      <c r="B130" s="158"/>
      <c r="C130" s="159"/>
      <c r="D130" s="155"/>
      <c r="E130" s="153"/>
      <c r="F130" s="157"/>
      <c r="G13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30" s="172">
        <f>Table1[[#This Row],[Und / Kg / Lt]]</f>
        <v>0</v>
      </c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  <c r="BI130" s="151"/>
      <c r="BJ130" s="151"/>
      <c r="BK130" s="151"/>
      <c r="BL130" s="151"/>
      <c r="BM130" s="151"/>
      <c r="BN130" s="151"/>
      <c r="BO130" s="151"/>
      <c r="BP130" s="151"/>
      <c r="BQ130" s="151"/>
      <c r="BR130" s="151"/>
      <c r="BS130" s="151"/>
      <c r="BT130" s="151"/>
      <c r="BU130" s="151"/>
      <c r="BV130" s="151"/>
      <c r="BW130" s="151"/>
      <c r="BX130" s="151"/>
      <c r="BY130" s="151"/>
      <c r="BZ130" s="151"/>
      <c r="CA130" s="151"/>
      <c r="CB130" s="151"/>
      <c r="CC130" s="151"/>
      <c r="CD130" s="151"/>
      <c r="CE130" s="151"/>
      <c r="CF130" s="151"/>
      <c r="CG130" s="151"/>
      <c r="CH130" s="151"/>
      <c r="CI130" s="151"/>
      <c r="CJ130" s="151"/>
      <c r="CK130" s="151"/>
      <c r="CL130" s="151"/>
      <c r="CM130" s="151"/>
      <c r="CN130" s="151"/>
      <c r="CO130" s="151"/>
      <c r="CP130" s="151"/>
      <c r="CQ130" s="151"/>
      <c r="CR130" s="151"/>
      <c r="CS130" s="151"/>
      <c r="CT130" s="151"/>
      <c r="CU130" s="151"/>
      <c r="CV130" s="151"/>
      <c r="CW130" s="151"/>
      <c r="CX130" s="151"/>
      <c r="CY130" s="151"/>
      <c r="CZ130" s="151"/>
      <c r="DA130" s="151"/>
      <c r="DB130" s="151"/>
      <c r="DC130" s="151"/>
      <c r="DD130" s="151"/>
      <c r="DE130" s="151"/>
      <c r="DF130" s="151"/>
      <c r="DG130" s="151"/>
      <c r="DH130" s="151"/>
      <c r="DI130" s="151"/>
      <c r="DJ130" s="151"/>
      <c r="DK130" s="151"/>
      <c r="DL130" s="151"/>
      <c r="DM130" s="151"/>
      <c r="DN130" s="151"/>
      <c r="DO130" s="151"/>
      <c r="DP130" s="151"/>
      <c r="DQ130" s="151"/>
      <c r="DR130" s="151"/>
      <c r="DS130" s="151"/>
      <c r="DT130" s="151"/>
      <c r="DU130" s="151"/>
      <c r="DV130" s="151"/>
      <c r="DW130" s="151"/>
      <c r="DX130" s="151"/>
      <c r="DY130" s="151"/>
      <c r="DZ130" s="151"/>
      <c r="EA130" s="151"/>
    </row>
    <row r="131" spans="1:131" s="152" customFormat="1" x14ac:dyDescent="0.3">
      <c r="A131" s="158"/>
      <c r="B131" s="158"/>
      <c r="C131" s="159"/>
      <c r="D131" s="155"/>
      <c r="E131" s="153"/>
      <c r="F131" s="157"/>
      <c r="G13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31" s="172">
        <f>Table1[[#This Row],[Und / Kg / Lt]]</f>
        <v>0</v>
      </c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  <c r="BI131" s="151"/>
      <c r="BJ131" s="151"/>
      <c r="BK131" s="151"/>
      <c r="BL131" s="151"/>
      <c r="BM131" s="151"/>
      <c r="BN131" s="151"/>
      <c r="BO131" s="151"/>
      <c r="BP131" s="151"/>
      <c r="BQ131" s="151"/>
      <c r="BR131" s="151"/>
      <c r="BS131" s="151"/>
      <c r="BT131" s="151"/>
      <c r="BU131" s="151"/>
      <c r="BV131" s="151"/>
      <c r="BW131" s="151"/>
      <c r="BX131" s="151"/>
      <c r="BY131" s="151"/>
      <c r="BZ131" s="151"/>
      <c r="CA131" s="151"/>
      <c r="CB131" s="151"/>
      <c r="CC131" s="151"/>
      <c r="CD131" s="151"/>
      <c r="CE131" s="151"/>
      <c r="CF131" s="151"/>
      <c r="CG131" s="151"/>
      <c r="CH131" s="151"/>
      <c r="CI131" s="151"/>
      <c r="CJ131" s="151"/>
      <c r="CK131" s="151"/>
      <c r="CL131" s="151"/>
      <c r="CM131" s="151"/>
      <c r="CN131" s="151"/>
      <c r="CO131" s="151"/>
      <c r="CP131" s="151"/>
      <c r="CQ131" s="151"/>
      <c r="CR131" s="151"/>
      <c r="CS131" s="151"/>
      <c r="CT131" s="151"/>
      <c r="CU131" s="151"/>
      <c r="CV131" s="151"/>
      <c r="CW131" s="151"/>
      <c r="CX131" s="151"/>
      <c r="CY131" s="151"/>
      <c r="CZ131" s="151"/>
      <c r="DA131" s="151"/>
      <c r="DB131" s="151"/>
      <c r="DC131" s="151"/>
      <c r="DD131" s="151"/>
      <c r="DE131" s="151"/>
      <c r="DF131" s="151"/>
      <c r="DG131" s="151"/>
      <c r="DH131" s="151"/>
      <c r="DI131" s="151"/>
      <c r="DJ131" s="151"/>
      <c r="DK131" s="151"/>
      <c r="DL131" s="151"/>
      <c r="DM131" s="151"/>
      <c r="DN131" s="151"/>
      <c r="DO131" s="151"/>
      <c r="DP131" s="151"/>
      <c r="DQ131" s="151"/>
      <c r="DR131" s="151"/>
      <c r="DS131" s="151"/>
      <c r="DT131" s="151"/>
      <c r="DU131" s="151"/>
      <c r="DV131" s="151"/>
      <c r="DW131" s="151"/>
      <c r="DX131" s="151"/>
      <c r="DY131" s="151"/>
      <c r="DZ131" s="151"/>
      <c r="EA131" s="151"/>
    </row>
    <row r="132" spans="1:131" s="152" customFormat="1" x14ac:dyDescent="0.3">
      <c r="A132" s="158"/>
      <c r="B132" s="158"/>
      <c r="C132" s="159"/>
      <c r="D132" s="155"/>
      <c r="E132" s="153"/>
      <c r="F132" s="157"/>
      <c r="G13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32" s="172">
        <f>Table1[[#This Row],[Und / Kg / Lt]]</f>
        <v>0</v>
      </c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  <c r="BI132" s="151"/>
      <c r="BJ132" s="151"/>
      <c r="BK132" s="151"/>
      <c r="BL132" s="151"/>
      <c r="BM132" s="151"/>
      <c r="BN132" s="151"/>
      <c r="BO132" s="151"/>
      <c r="BP132" s="151"/>
      <c r="BQ132" s="151"/>
      <c r="BR132" s="151"/>
      <c r="BS132" s="151"/>
      <c r="BT132" s="151"/>
      <c r="BU132" s="151"/>
      <c r="BV132" s="151"/>
      <c r="BW132" s="151"/>
      <c r="BX132" s="151"/>
      <c r="BY132" s="151"/>
      <c r="BZ132" s="151"/>
      <c r="CA132" s="151"/>
      <c r="CB132" s="151"/>
      <c r="CC132" s="151"/>
      <c r="CD132" s="151"/>
      <c r="CE132" s="151"/>
      <c r="CF132" s="151"/>
      <c r="CG132" s="151"/>
      <c r="CH132" s="151"/>
      <c r="CI132" s="151"/>
      <c r="CJ132" s="151"/>
      <c r="CK132" s="151"/>
      <c r="CL132" s="151"/>
      <c r="CM132" s="151"/>
      <c r="CN132" s="151"/>
      <c r="CO132" s="151"/>
      <c r="CP132" s="151"/>
      <c r="CQ132" s="151"/>
      <c r="CR132" s="151"/>
      <c r="CS132" s="151"/>
      <c r="CT132" s="151"/>
      <c r="CU132" s="151"/>
      <c r="CV132" s="151"/>
      <c r="CW132" s="151"/>
      <c r="CX132" s="151"/>
      <c r="CY132" s="151"/>
      <c r="CZ132" s="151"/>
      <c r="DA132" s="151"/>
      <c r="DB132" s="151"/>
      <c r="DC132" s="151"/>
      <c r="DD132" s="151"/>
      <c r="DE132" s="151"/>
      <c r="DF132" s="151"/>
      <c r="DG132" s="151"/>
      <c r="DH132" s="151"/>
      <c r="DI132" s="151"/>
      <c r="DJ132" s="151"/>
      <c r="DK132" s="151"/>
      <c r="DL132" s="151"/>
      <c r="DM132" s="151"/>
      <c r="DN132" s="151"/>
      <c r="DO132" s="151"/>
      <c r="DP132" s="151"/>
      <c r="DQ132" s="151"/>
      <c r="DR132" s="151"/>
      <c r="DS132" s="151"/>
      <c r="DT132" s="151"/>
      <c r="DU132" s="151"/>
      <c r="DV132" s="151"/>
      <c r="DW132" s="151"/>
      <c r="DX132" s="151"/>
      <c r="DY132" s="151"/>
      <c r="DZ132" s="151"/>
      <c r="EA132" s="151"/>
    </row>
    <row r="133" spans="1:131" s="152" customFormat="1" x14ac:dyDescent="0.3">
      <c r="A133" s="158"/>
      <c r="B133" s="158"/>
      <c r="C133" s="159"/>
      <c r="D133" s="155"/>
      <c r="E133" s="153"/>
      <c r="F133" s="157"/>
      <c r="G13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33" s="172">
        <f>Table1[[#This Row],[Und / Kg / Lt]]</f>
        <v>0</v>
      </c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  <c r="BI133" s="151"/>
      <c r="BJ133" s="151"/>
      <c r="BK133" s="151"/>
      <c r="BL133" s="151"/>
      <c r="BM133" s="151"/>
      <c r="BN133" s="151"/>
      <c r="BO133" s="151"/>
      <c r="BP133" s="151"/>
      <c r="BQ133" s="151"/>
      <c r="BR133" s="151"/>
      <c r="BS133" s="151"/>
      <c r="BT133" s="151"/>
      <c r="BU133" s="151"/>
      <c r="BV133" s="151"/>
      <c r="BW133" s="151"/>
      <c r="BX133" s="151"/>
      <c r="BY133" s="151"/>
      <c r="BZ133" s="151"/>
      <c r="CA133" s="151"/>
      <c r="CB133" s="151"/>
      <c r="CC133" s="151"/>
      <c r="CD133" s="151"/>
      <c r="CE133" s="151"/>
      <c r="CF133" s="151"/>
      <c r="CG133" s="151"/>
      <c r="CH133" s="151"/>
      <c r="CI133" s="151"/>
      <c r="CJ133" s="151"/>
      <c r="CK133" s="151"/>
      <c r="CL133" s="151"/>
      <c r="CM133" s="151"/>
      <c r="CN133" s="151"/>
      <c r="CO133" s="151"/>
      <c r="CP133" s="151"/>
      <c r="CQ133" s="151"/>
      <c r="CR133" s="151"/>
      <c r="CS133" s="151"/>
      <c r="CT133" s="151"/>
      <c r="CU133" s="151"/>
      <c r="CV133" s="151"/>
      <c r="CW133" s="151"/>
      <c r="CX133" s="151"/>
      <c r="CY133" s="151"/>
      <c r="CZ133" s="151"/>
      <c r="DA133" s="151"/>
      <c r="DB133" s="151"/>
      <c r="DC133" s="151"/>
      <c r="DD133" s="151"/>
      <c r="DE133" s="151"/>
      <c r="DF133" s="151"/>
      <c r="DG133" s="151"/>
      <c r="DH133" s="151"/>
      <c r="DI133" s="151"/>
      <c r="DJ133" s="151"/>
      <c r="DK133" s="151"/>
      <c r="DL133" s="151"/>
      <c r="DM133" s="151"/>
      <c r="DN133" s="151"/>
      <c r="DO133" s="151"/>
      <c r="DP133" s="151"/>
      <c r="DQ133" s="151"/>
      <c r="DR133" s="151"/>
      <c r="DS133" s="151"/>
      <c r="DT133" s="151"/>
      <c r="DU133" s="151"/>
      <c r="DV133" s="151"/>
      <c r="DW133" s="151"/>
      <c r="DX133" s="151"/>
      <c r="DY133" s="151"/>
      <c r="DZ133" s="151"/>
      <c r="EA133" s="151"/>
    </row>
    <row r="134" spans="1:131" s="152" customFormat="1" x14ac:dyDescent="0.3">
      <c r="A134" s="158"/>
      <c r="B134" s="158"/>
      <c r="C134" s="159"/>
      <c r="D134" s="155"/>
      <c r="E134" s="153"/>
      <c r="F134" s="157"/>
      <c r="G13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34" s="172">
        <f>Table1[[#This Row],[Und / Kg / Lt]]</f>
        <v>0</v>
      </c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  <c r="BI134" s="151"/>
      <c r="BJ134" s="151"/>
      <c r="BK134" s="151"/>
      <c r="BL134" s="151"/>
      <c r="BM134" s="151"/>
      <c r="BN134" s="151"/>
      <c r="BO134" s="151"/>
      <c r="BP134" s="151"/>
      <c r="BQ134" s="151"/>
      <c r="BR134" s="151"/>
      <c r="BS134" s="151"/>
      <c r="BT134" s="151"/>
      <c r="BU134" s="151"/>
      <c r="BV134" s="151"/>
      <c r="BW134" s="151"/>
      <c r="BX134" s="151"/>
      <c r="BY134" s="151"/>
      <c r="BZ134" s="151"/>
      <c r="CA134" s="151"/>
      <c r="CB134" s="151"/>
      <c r="CC134" s="151"/>
      <c r="CD134" s="151"/>
      <c r="CE134" s="151"/>
      <c r="CF134" s="151"/>
      <c r="CG134" s="151"/>
      <c r="CH134" s="151"/>
      <c r="CI134" s="151"/>
      <c r="CJ134" s="151"/>
      <c r="CK134" s="151"/>
      <c r="CL134" s="151"/>
      <c r="CM134" s="151"/>
      <c r="CN134" s="151"/>
      <c r="CO134" s="151"/>
      <c r="CP134" s="151"/>
      <c r="CQ134" s="151"/>
      <c r="CR134" s="151"/>
      <c r="CS134" s="151"/>
      <c r="CT134" s="151"/>
      <c r="CU134" s="151"/>
      <c r="CV134" s="151"/>
      <c r="CW134" s="151"/>
      <c r="CX134" s="151"/>
      <c r="CY134" s="151"/>
      <c r="CZ134" s="151"/>
      <c r="DA134" s="151"/>
      <c r="DB134" s="151"/>
      <c r="DC134" s="151"/>
      <c r="DD134" s="151"/>
      <c r="DE134" s="151"/>
      <c r="DF134" s="151"/>
      <c r="DG134" s="151"/>
      <c r="DH134" s="151"/>
      <c r="DI134" s="151"/>
      <c r="DJ134" s="151"/>
      <c r="DK134" s="151"/>
      <c r="DL134" s="151"/>
      <c r="DM134" s="151"/>
      <c r="DN134" s="151"/>
      <c r="DO134" s="151"/>
      <c r="DP134" s="151"/>
      <c r="DQ134" s="151"/>
      <c r="DR134" s="151"/>
      <c r="DS134" s="151"/>
      <c r="DT134" s="151"/>
      <c r="DU134" s="151"/>
      <c r="DV134" s="151"/>
      <c r="DW134" s="151"/>
      <c r="DX134" s="151"/>
      <c r="DY134" s="151"/>
      <c r="DZ134" s="151"/>
      <c r="EA134" s="151"/>
    </row>
    <row r="135" spans="1:131" s="152" customFormat="1" x14ac:dyDescent="0.3">
      <c r="A135" s="158"/>
      <c r="B135" s="158"/>
      <c r="C135" s="159"/>
      <c r="D135" s="155"/>
      <c r="E135" s="153"/>
      <c r="F135" s="157"/>
      <c r="G13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35" s="172">
        <f>Table1[[#This Row],[Und / Kg / Lt]]</f>
        <v>0</v>
      </c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  <c r="BI135" s="151"/>
      <c r="BJ135" s="151"/>
      <c r="BK135" s="151"/>
      <c r="BL135" s="151"/>
      <c r="BM135" s="151"/>
      <c r="BN135" s="151"/>
      <c r="BO135" s="151"/>
      <c r="BP135" s="151"/>
      <c r="BQ135" s="151"/>
      <c r="BR135" s="151"/>
      <c r="BS135" s="151"/>
      <c r="BT135" s="151"/>
      <c r="BU135" s="151"/>
      <c r="BV135" s="151"/>
      <c r="BW135" s="151"/>
      <c r="BX135" s="151"/>
      <c r="BY135" s="151"/>
      <c r="BZ135" s="151"/>
      <c r="CA135" s="151"/>
      <c r="CB135" s="151"/>
      <c r="CC135" s="151"/>
      <c r="CD135" s="151"/>
      <c r="CE135" s="151"/>
      <c r="CF135" s="151"/>
      <c r="CG135" s="151"/>
      <c r="CH135" s="151"/>
      <c r="CI135" s="151"/>
      <c r="CJ135" s="151"/>
      <c r="CK135" s="151"/>
      <c r="CL135" s="151"/>
      <c r="CM135" s="151"/>
      <c r="CN135" s="151"/>
      <c r="CO135" s="151"/>
      <c r="CP135" s="151"/>
      <c r="CQ135" s="151"/>
      <c r="CR135" s="151"/>
      <c r="CS135" s="151"/>
      <c r="CT135" s="151"/>
      <c r="CU135" s="151"/>
      <c r="CV135" s="151"/>
      <c r="CW135" s="151"/>
      <c r="CX135" s="151"/>
      <c r="CY135" s="151"/>
      <c r="CZ135" s="151"/>
      <c r="DA135" s="151"/>
      <c r="DB135" s="151"/>
      <c r="DC135" s="151"/>
      <c r="DD135" s="151"/>
      <c r="DE135" s="151"/>
      <c r="DF135" s="151"/>
      <c r="DG135" s="151"/>
      <c r="DH135" s="151"/>
      <c r="DI135" s="151"/>
      <c r="DJ135" s="151"/>
      <c r="DK135" s="151"/>
      <c r="DL135" s="151"/>
      <c r="DM135" s="151"/>
      <c r="DN135" s="151"/>
      <c r="DO135" s="151"/>
      <c r="DP135" s="151"/>
      <c r="DQ135" s="151"/>
      <c r="DR135" s="151"/>
      <c r="DS135" s="151"/>
      <c r="DT135" s="151"/>
      <c r="DU135" s="151"/>
      <c r="DV135" s="151"/>
      <c r="DW135" s="151"/>
      <c r="DX135" s="151"/>
      <c r="DY135" s="151"/>
      <c r="DZ135" s="151"/>
      <c r="EA135" s="151"/>
    </row>
    <row r="136" spans="1:131" s="152" customFormat="1" x14ac:dyDescent="0.3">
      <c r="A136" s="158"/>
      <c r="B136" s="158"/>
      <c r="C136" s="159"/>
      <c r="D136" s="155"/>
      <c r="E136" s="153"/>
      <c r="F136" s="157"/>
      <c r="G13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36" s="172">
        <f>Table1[[#This Row],[Und / Kg / Lt]]</f>
        <v>0</v>
      </c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  <c r="BI136" s="151"/>
      <c r="BJ136" s="151"/>
      <c r="BK136" s="151"/>
      <c r="BL136" s="151"/>
      <c r="BM136" s="151"/>
      <c r="BN136" s="151"/>
      <c r="BO136" s="151"/>
      <c r="BP136" s="151"/>
      <c r="BQ136" s="151"/>
      <c r="BR136" s="151"/>
      <c r="BS136" s="151"/>
      <c r="BT136" s="151"/>
      <c r="BU136" s="151"/>
      <c r="BV136" s="151"/>
      <c r="BW136" s="151"/>
      <c r="BX136" s="151"/>
      <c r="BY136" s="151"/>
      <c r="BZ136" s="151"/>
      <c r="CA136" s="151"/>
      <c r="CB136" s="151"/>
      <c r="CC136" s="151"/>
      <c r="CD136" s="151"/>
      <c r="CE136" s="151"/>
      <c r="CF136" s="151"/>
      <c r="CG136" s="151"/>
      <c r="CH136" s="151"/>
      <c r="CI136" s="151"/>
      <c r="CJ136" s="151"/>
      <c r="CK136" s="151"/>
      <c r="CL136" s="151"/>
      <c r="CM136" s="151"/>
      <c r="CN136" s="151"/>
      <c r="CO136" s="151"/>
      <c r="CP136" s="151"/>
      <c r="CQ136" s="151"/>
      <c r="CR136" s="151"/>
      <c r="CS136" s="151"/>
      <c r="CT136" s="151"/>
      <c r="CU136" s="151"/>
      <c r="CV136" s="151"/>
      <c r="CW136" s="151"/>
      <c r="CX136" s="151"/>
      <c r="CY136" s="151"/>
      <c r="CZ136" s="151"/>
      <c r="DA136" s="151"/>
      <c r="DB136" s="151"/>
      <c r="DC136" s="151"/>
      <c r="DD136" s="151"/>
      <c r="DE136" s="151"/>
      <c r="DF136" s="151"/>
      <c r="DG136" s="151"/>
      <c r="DH136" s="151"/>
      <c r="DI136" s="151"/>
      <c r="DJ136" s="151"/>
      <c r="DK136" s="151"/>
      <c r="DL136" s="151"/>
      <c r="DM136" s="151"/>
      <c r="DN136" s="151"/>
      <c r="DO136" s="151"/>
      <c r="DP136" s="151"/>
      <c r="DQ136" s="151"/>
      <c r="DR136" s="151"/>
      <c r="DS136" s="151"/>
      <c r="DT136" s="151"/>
      <c r="DU136" s="151"/>
      <c r="DV136" s="151"/>
      <c r="DW136" s="151"/>
      <c r="DX136" s="151"/>
      <c r="DY136" s="151"/>
      <c r="DZ136" s="151"/>
      <c r="EA136" s="151"/>
    </row>
    <row r="137" spans="1:131" s="152" customFormat="1" x14ac:dyDescent="0.3">
      <c r="A137" s="158"/>
      <c r="B137" s="158"/>
      <c r="C137" s="159"/>
      <c r="D137" s="155"/>
      <c r="E137" s="153"/>
      <c r="F137" s="157"/>
      <c r="G13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37" s="172">
        <f>Table1[[#This Row],[Und / Kg / Lt]]</f>
        <v>0</v>
      </c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  <c r="CA137" s="151"/>
      <c r="CB137" s="151"/>
      <c r="CC137" s="151"/>
      <c r="CD137" s="151"/>
      <c r="CE137" s="151"/>
      <c r="CF137" s="151"/>
      <c r="CG137" s="151"/>
      <c r="CH137" s="151"/>
      <c r="CI137" s="151"/>
      <c r="CJ137" s="151"/>
      <c r="CK137" s="151"/>
      <c r="CL137" s="151"/>
      <c r="CM137" s="151"/>
      <c r="CN137" s="151"/>
      <c r="CO137" s="151"/>
      <c r="CP137" s="151"/>
      <c r="CQ137" s="151"/>
      <c r="CR137" s="151"/>
      <c r="CS137" s="151"/>
      <c r="CT137" s="151"/>
      <c r="CU137" s="151"/>
      <c r="CV137" s="151"/>
      <c r="CW137" s="151"/>
      <c r="CX137" s="151"/>
      <c r="CY137" s="151"/>
      <c r="CZ137" s="151"/>
      <c r="DA137" s="151"/>
      <c r="DB137" s="151"/>
      <c r="DC137" s="151"/>
      <c r="DD137" s="151"/>
      <c r="DE137" s="151"/>
      <c r="DF137" s="151"/>
      <c r="DG137" s="151"/>
      <c r="DH137" s="151"/>
      <c r="DI137" s="151"/>
      <c r="DJ137" s="151"/>
      <c r="DK137" s="151"/>
      <c r="DL137" s="151"/>
      <c r="DM137" s="151"/>
      <c r="DN137" s="151"/>
      <c r="DO137" s="151"/>
      <c r="DP137" s="151"/>
      <c r="DQ137" s="151"/>
      <c r="DR137" s="151"/>
      <c r="DS137" s="151"/>
      <c r="DT137" s="151"/>
      <c r="DU137" s="151"/>
      <c r="DV137" s="151"/>
      <c r="DW137" s="151"/>
      <c r="DX137" s="151"/>
      <c r="DY137" s="151"/>
      <c r="DZ137" s="151"/>
      <c r="EA137" s="151"/>
    </row>
    <row r="138" spans="1:131" s="152" customFormat="1" x14ac:dyDescent="0.3">
      <c r="A138" s="158"/>
      <c r="B138" s="158"/>
      <c r="C138" s="159"/>
      <c r="D138" s="155"/>
      <c r="E138" s="153"/>
      <c r="F138" s="157"/>
      <c r="G13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38" s="172">
        <f>Table1[[#This Row],[Und / Kg / Lt]]</f>
        <v>0</v>
      </c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  <c r="CA138" s="151"/>
      <c r="CB138" s="151"/>
      <c r="CC138" s="151"/>
      <c r="CD138" s="151"/>
      <c r="CE138" s="151"/>
      <c r="CF138" s="151"/>
      <c r="CG138" s="151"/>
      <c r="CH138" s="151"/>
      <c r="CI138" s="151"/>
      <c r="CJ138" s="151"/>
      <c r="CK138" s="151"/>
      <c r="CL138" s="151"/>
      <c r="CM138" s="151"/>
      <c r="CN138" s="151"/>
      <c r="CO138" s="151"/>
      <c r="CP138" s="151"/>
      <c r="CQ138" s="151"/>
      <c r="CR138" s="151"/>
      <c r="CS138" s="151"/>
      <c r="CT138" s="151"/>
      <c r="CU138" s="151"/>
      <c r="CV138" s="151"/>
      <c r="CW138" s="151"/>
      <c r="CX138" s="151"/>
      <c r="CY138" s="151"/>
      <c r="CZ138" s="151"/>
      <c r="DA138" s="151"/>
      <c r="DB138" s="151"/>
      <c r="DC138" s="151"/>
      <c r="DD138" s="151"/>
      <c r="DE138" s="151"/>
      <c r="DF138" s="151"/>
      <c r="DG138" s="151"/>
      <c r="DH138" s="151"/>
      <c r="DI138" s="151"/>
      <c r="DJ138" s="151"/>
      <c r="DK138" s="151"/>
      <c r="DL138" s="151"/>
      <c r="DM138" s="151"/>
      <c r="DN138" s="151"/>
      <c r="DO138" s="151"/>
      <c r="DP138" s="151"/>
      <c r="DQ138" s="151"/>
      <c r="DR138" s="151"/>
      <c r="DS138" s="151"/>
      <c r="DT138" s="151"/>
      <c r="DU138" s="151"/>
      <c r="DV138" s="151"/>
      <c r="DW138" s="151"/>
      <c r="DX138" s="151"/>
      <c r="DY138" s="151"/>
      <c r="DZ138" s="151"/>
      <c r="EA138" s="151"/>
    </row>
    <row r="139" spans="1:131" s="152" customFormat="1" x14ac:dyDescent="0.3">
      <c r="A139" s="158"/>
      <c r="B139" s="158"/>
      <c r="C139" s="159"/>
      <c r="D139" s="155"/>
      <c r="E139" s="153"/>
      <c r="F139" s="157"/>
      <c r="G13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39" s="172">
        <f>Table1[[#This Row],[Und / Kg / Lt]]</f>
        <v>0</v>
      </c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  <c r="BI139" s="151"/>
      <c r="BJ139" s="151"/>
      <c r="BK139" s="151"/>
      <c r="BL139" s="151"/>
      <c r="BM139" s="151"/>
      <c r="BN139" s="151"/>
      <c r="BO139" s="151"/>
      <c r="BP139" s="151"/>
      <c r="BQ139" s="151"/>
      <c r="BR139" s="151"/>
      <c r="BS139" s="151"/>
      <c r="BT139" s="151"/>
      <c r="BU139" s="151"/>
      <c r="BV139" s="151"/>
      <c r="BW139" s="151"/>
      <c r="BX139" s="151"/>
      <c r="BY139" s="151"/>
      <c r="BZ139" s="151"/>
      <c r="CA139" s="151"/>
      <c r="CB139" s="151"/>
      <c r="CC139" s="151"/>
      <c r="CD139" s="151"/>
      <c r="CE139" s="151"/>
      <c r="CF139" s="151"/>
      <c r="CG139" s="151"/>
      <c r="CH139" s="151"/>
      <c r="CI139" s="151"/>
      <c r="CJ139" s="151"/>
      <c r="CK139" s="151"/>
      <c r="CL139" s="151"/>
      <c r="CM139" s="151"/>
      <c r="CN139" s="151"/>
      <c r="CO139" s="151"/>
      <c r="CP139" s="151"/>
      <c r="CQ139" s="151"/>
      <c r="CR139" s="151"/>
      <c r="CS139" s="151"/>
      <c r="CT139" s="151"/>
      <c r="CU139" s="151"/>
      <c r="CV139" s="151"/>
      <c r="CW139" s="151"/>
      <c r="CX139" s="151"/>
      <c r="CY139" s="151"/>
      <c r="CZ139" s="151"/>
      <c r="DA139" s="151"/>
      <c r="DB139" s="151"/>
      <c r="DC139" s="151"/>
      <c r="DD139" s="151"/>
      <c r="DE139" s="151"/>
      <c r="DF139" s="151"/>
      <c r="DG139" s="151"/>
      <c r="DH139" s="151"/>
      <c r="DI139" s="151"/>
      <c r="DJ139" s="151"/>
      <c r="DK139" s="151"/>
      <c r="DL139" s="151"/>
      <c r="DM139" s="151"/>
      <c r="DN139" s="151"/>
      <c r="DO139" s="151"/>
      <c r="DP139" s="151"/>
      <c r="DQ139" s="151"/>
      <c r="DR139" s="151"/>
      <c r="DS139" s="151"/>
      <c r="DT139" s="151"/>
      <c r="DU139" s="151"/>
      <c r="DV139" s="151"/>
      <c r="DW139" s="151"/>
      <c r="DX139" s="151"/>
      <c r="DY139" s="151"/>
      <c r="DZ139" s="151"/>
      <c r="EA139" s="151"/>
    </row>
    <row r="140" spans="1:131" s="152" customFormat="1" x14ac:dyDescent="0.3">
      <c r="A140" s="158"/>
      <c r="B140" s="158"/>
      <c r="C140" s="159"/>
      <c r="D140" s="155"/>
      <c r="E140" s="153"/>
      <c r="F140" s="157"/>
      <c r="G14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40" s="172">
        <f>Table1[[#This Row],[Und / Kg / Lt]]</f>
        <v>0</v>
      </c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  <c r="BI140" s="151"/>
      <c r="BJ140" s="151"/>
      <c r="BK140" s="151"/>
      <c r="BL140" s="151"/>
      <c r="BM140" s="151"/>
      <c r="BN140" s="151"/>
      <c r="BO140" s="151"/>
      <c r="BP140" s="151"/>
      <c r="BQ140" s="151"/>
      <c r="BR140" s="151"/>
      <c r="BS140" s="151"/>
      <c r="BT140" s="151"/>
      <c r="BU140" s="151"/>
      <c r="BV140" s="151"/>
      <c r="BW140" s="151"/>
      <c r="BX140" s="151"/>
      <c r="BY140" s="151"/>
      <c r="BZ140" s="151"/>
      <c r="CA140" s="151"/>
      <c r="CB140" s="151"/>
      <c r="CC140" s="151"/>
      <c r="CD140" s="151"/>
      <c r="CE140" s="151"/>
      <c r="CF140" s="151"/>
      <c r="CG140" s="151"/>
      <c r="CH140" s="151"/>
      <c r="CI140" s="151"/>
      <c r="CJ140" s="151"/>
      <c r="CK140" s="151"/>
      <c r="CL140" s="151"/>
      <c r="CM140" s="151"/>
      <c r="CN140" s="151"/>
      <c r="CO140" s="151"/>
      <c r="CP140" s="151"/>
      <c r="CQ140" s="151"/>
      <c r="CR140" s="151"/>
      <c r="CS140" s="151"/>
      <c r="CT140" s="151"/>
      <c r="CU140" s="151"/>
      <c r="CV140" s="151"/>
      <c r="CW140" s="151"/>
      <c r="CX140" s="151"/>
      <c r="CY140" s="151"/>
      <c r="CZ140" s="151"/>
      <c r="DA140" s="151"/>
      <c r="DB140" s="151"/>
      <c r="DC140" s="151"/>
      <c r="DD140" s="151"/>
      <c r="DE140" s="151"/>
      <c r="DF140" s="151"/>
      <c r="DG140" s="151"/>
      <c r="DH140" s="151"/>
      <c r="DI140" s="151"/>
      <c r="DJ140" s="151"/>
      <c r="DK140" s="151"/>
      <c r="DL140" s="151"/>
      <c r="DM140" s="151"/>
      <c r="DN140" s="151"/>
      <c r="DO140" s="151"/>
      <c r="DP140" s="151"/>
      <c r="DQ140" s="151"/>
      <c r="DR140" s="151"/>
      <c r="DS140" s="151"/>
      <c r="DT140" s="151"/>
      <c r="DU140" s="151"/>
      <c r="DV140" s="151"/>
      <c r="DW140" s="151"/>
      <c r="DX140" s="151"/>
      <c r="DY140" s="151"/>
      <c r="DZ140" s="151"/>
      <c r="EA140" s="151"/>
    </row>
    <row r="141" spans="1:131" s="152" customFormat="1" x14ac:dyDescent="0.3">
      <c r="A141" s="158"/>
      <c r="B141" s="158"/>
      <c r="C141" s="159"/>
      <c r="D141" s="155"/>
      <c r="E141" s="153"/>
      <c r="F141" s="157"/>
      <c r="G14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41" s="172">
        <f>Table1[[#This Row],[Und / Kg / Lt]]</f>
        <v>0</v>
      </c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  <c r="BI141" s="151"/>
      <c r="BJ141" s="151"/>
      <c r="BK141" s="151"/>
      <c r="BL141" s="151"/>
      <c r="BM141" s="151"/>
      <c r="BN141" s="151"/>
      <c r="BO141" s="151"/>
      <c r="BP141" s="151"/>
      <c r="BQ141" s="151"/>
      <c r="BR141" s="151"/>
      <c r="BS141" s="151"/>
      <c r="BT141" s="151"/>
      <c r="BU141" s="151"/>
      <c r="BV141" s="151"/>
      <c r="BW141" s="151"/>
      <c r="BX141" s="151"/>
      <c r="BY141" s="151"/>
      <c r="BZ141" s="151"/>
      <c r="CA141" s="151"/>
      <c r="CB141" s="151"/>
      <c r="CC141" s="151"/>
      <c r="CD141" s="151"/>
      <c r="CE141" s="151"/>
      <c r="CF141" s="151"/>
      <c r="CG141" s="151"/>
      <c r="CH141" s="151"/>
      <c r="CI141" s="151"/>
      <c r="CJ141" s="151"/>
      <c r="CK141" s="151"/>
      <c r="CL141" s="151"/>
      <c r="CM141" s="151"/>
      <c r="CN141" s="151"/>
      <c r="CO141" s="151"/>
      <c r="CP141" s="151"/>
      <c r="CQ141" s="151"/>
      <c r="CR141" s="151"/>
      <c r="CS141" s="151"/>
      <c r="CT141" s="151"/>
      <c r="CU141" s="151"/>
      <c r="CV141" s="151"/>
      <c r="CW141" s="151"/>
      <c r="CX141" s="151"/>
      <c r="CY141" s="151"/>
      <c r="CZ141" s="151"/>
      <c r="DA141" s="151"/>
      <c r="DB141" s="151"/>
      <c r="DC141" s="151"/>
      <c r="DD141" s="151"/>
      <c r="DE141" s="151"/>
      <c r="DF141" s="151"/>
      <c r="DG141" s="151"/>
      <c r="DH141" s="151"/>
      <c r="DI141" s="151"/>
      <c r="DJ141" s="151"/>
      <c r="DK141" s="151"/>
      <c r="DL141" s="151"/>
      <c r="DM141" s="151"/>
      <c r="DN141" s="151"/>
      <c r="DO141" s="151"/>
      <c r="DP141" s="151"/>
      <c r="DQ141" s="151"/>
      <c r="DR141" s="151"/>
      <c r="DS141" s="151"/>
      <c r="DT141" s="151"/>
      <c r="DU141" s="151"/>
      <c r="DV141" s="151"/>
      <c r="DW141" s="151"/>
      <c r="DX141" s="151"/>
      <c r="DY141" s="151"/>
      <c r="DZ141" s="151"/>
      <c r="EA141" s="151"/>
    </row>
    <row r="142" spans="1:131" s="152" customFormat="1" x14ac:dyDescent="0.3">
      <c r="A142" s="158"/>
      <c r="B142" s="158"/>
      <c r="C142" s="159"/>
      <c r="D142" s="155"/>
      <c r="E142" s="153"/>
      <c r="F142" s="157"/>
      <c r="G14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42" s="172">
        <f>Table1[[#This Row],[Und / Kg / Lt]]</f>
        <v>0</v>
      </c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  <c r="BI142" s="151"/>
      <c r="BJ142" s="151"/>
      <c r="BK142" s="151"/>
      <c r="BL142" s="151"/>
      <c r="BM142" s="151"/>
      <c r="BN142" s="151"/>
      <c r="BO142" s="151"/>
      <c r="BP142" s="151"/>
      <c r="BQ142" s="151"/>
      <c r="BR142" s="151"/>
      <c r="BS142" s="151"/>
      <c r="BT142" s="151"/>
      <c r="BU142" s="151"/>
      <c r="BV142" s="151"/>
      <c r="BW142" s="151"/>
      <c r="BX142" s="151"/>
      <c r="BY142" s="151"/>
      <c r="BZ142" s="151"/>
      <c r="CA142" s="151"/>
      <c r="CB142" s="151"/>
      <c r="CC142" s="151"/>
      <c r="CD142" s="151"/>
      <c r="CE142" s="151"/>
      <c r="CF142" s="151"/>
      <c r="CG142" s="151"/>
      <c r="CH142" s="151"/>
      <c r="CI142" s="151"/>
      <c r="CJ142" s="151"/>
      <c r="CK142" s="151"/>
      <c r="CL142" s="151"/>
      <c r="CM142" s="151"/>
      <c r="CN142" s="151"/>
      <c r="CO142" s="151"/>
      <c r="CP142" s="151"/>
      <c r="CQ142" s="151"/>
      <c r="CR142" s="151"/>
      <c r="CS142" s="151"/>
      <c r="CT142" s="151"/>
      <c r="CU142" s="151"/>
      <c r="CV142" s="151"/>
      <c r="CW142" s="151"/>
      <c r="CX142" s="151"/>
      <c r="CY142" s="151"/>
      <c r="CZ142" s="151"/>
      <c r="DA142" s="151"/>
      <c r="DB142" s="151"/>
      <c r="DC142" s="151"/>
      <c r="DD142" s="151"/>
      <c r="DE142" s="151"/>
      <c r="DF142" s="151"/>
      <c r="DG142" s="151"/>
      <c r="DH142" s="151"/>
      <c r="DI142" s="151"/>
      <c r="DJ142" s="151"/>
      <c r="DK142" s="151"/>
      <c r="DL142" s="151"/>
      <c r="DM142" s="151"/>
      <c r="DN142" s="151"/>
      <c r="DO142" s="151"/>
      <c r="DP142" s="151"/>
      <c r="DQ142" s="151"/>
      <c r="DR142" s="151"/>
      <c r="DS142" s="151"/>
      <c r="DT142" s="151"/>
      <c r="DU142" s="151"/>
      <c r="DV142" s="151"/>
      <c r="DW142" s="151"/>
      <c r="DX142" s="151"/>
      <c r="DY142" s="151"/>
      <c r="DZ142" s="151"/>
      <c r="EA142" s="151"/>
    </row>
    <row r="143" spans="1:131" s="152" customFormat="1" x14ac:dyDescent="0.3">
      <c r="A143" s="158"/>
      <c r="B143" s="158"/>
      <c r="C143" s="159"/>
      <c r="D143" s="155"/>
      <c r="E143" s="153"/>
      <c r="F143" s="157"/>
      <c r="G14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43" s="172">
        <f>Table1[[#This Row],[Und / Kg / Lt]]</f>
        <v>0</v>
      </c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  <c r="BI143" s="151"/>
      <c r="BJ143" s="151"/>
      <c r="BK143" s="151"/>
      <c r="BL143" s="151"/>
      <c r="BM143" s="151"/>
      <c r="BN143" s="151"/>
      <c r="BO143" s="151"/>
      <c r="BP143" s="151"/>
      <c r="BQ143" s="151"/>
      <c r="BR143" s="151"/>
      <c r="BS143" s="151"/>
      <c r="BT143" s="151"/>
      <c r="BU143" s="151"/>
      <c r="BV143" s="151"/>
      <c r="BW143" s="151"/>
      <c r="BX143" s="151"/>
      <c r="BY143" s="151"/>
      <c r="BZ143" s="151"/>
      <c r="CA143" s="151"/>
      <c r="CB143" s="151"/>
      <c r="CC143" s="151"/>
      <c r="CD143" s="151"/>
      <c r="CE143" s="151"/>
      <c r="CF143" s="151"/>
      <c r="CG143" s="151"/>
      <c r="CH143" s="151"/>
      <c r="CI143" s="151"/>
      <c r="CJ143" s="151"/>
      <c r="CK143" s="151"/>
      <c r="CL143" s="151"/>
      <c r="CM143" s="151"/>
      <c r="CN143" s="151"/>
      <c r="CO143" s="151"/>
      <c r="CP143" s="151"/>
      <c r="CQ143" s="151"/>
      <c r="CR143" s="151"/>
      <c r="CS143" s="151"/>
      <c r="CT143" s="151"/>
      <c r="CU143" s="151"/>
      <c r="CV143" s="151"/>
      <c r="CW143" s="151"/>
      <c r="CX143" s="151"/>
      <c r="CY143" s="151"/>
      <c r="CZ143" s="151"/>
      <c r="DA143" s="151"/>
      <c r="DB143" s="151"/>
      <c r="DC143" s="151"/>
      <c r="DD143" s="151"/>
      <c r="DE143" s="151"/>
      <c r="DF143" s="151"/>
      <c r="DG143" s="151"/>
      <c r="DH143" s="151"/>
      <c r="DI143" s="151"/>
      <c r="DJ143" s="151"/>
      <c r="DK143" s="151"/>
      <c r="DL143" s="151"/>
      <c r="DM143" s="151"/>
      <c r="DN143" s="151"/>
      <c r="DO143" s="151"/>
      <c r="DP143" s="151"/>
      <c r="DQ143" s="151"/>
      <c r="DR143" s="151"/>
      <c r="DS143" s="151"/>
      <c r="DT143" s="151"/>
      <c r="DU143" s="151"/>
      <c r="DV143" s="151"/>
      <c r="DW143" s="151"/>
      <c r="DX143" s="151"/>
      <c r="DY143" s="151"/>
      <c r="DZ143" s="151"/>
      <c r="EA143" s="151"/>
    </row>
    <row r="144" spans="1:131" s="152" customFormat="1" x14ac:dyDescent="0.3">
      <c r="A144" s="158"/>
      <c r="B144" s="158"/>
      <c r="C144" s="159"/>
      <c r="D144" s="155"/>
      <c r="E144" s="153"/>
      <c r="F144" s="157"/>
      <c r="G14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44" s="172">
        <f>Table1[[#This Row],[Und / Kg / Lt]]</f>
        <v>0</v>
      </c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  <c r="BI144" s="151"/>
      <c r="BJ144" s="151"/>
      <c r="BK144" s="151"/>
      <c r="BL144" s="151"/>
      <c r="BM144" s="151"/>
      <c r="BN144" s="151"/>
      <c r="BO144" s="151"/>
      <c r="BP144" s="151"/>
      <c r="BQ144" s="151"/>
      <c r="BR144" s="151"/>
      <c r="BS144" s="151"/>
      <c r="BT144" s="151"/>
      <c r="BU144" s="151"/>
      <c r="BV144" s="151"/>
      <c r="BW144" s="151"/>
      <c r="BX144" s="151"/>
      <c r="BY144" s="151"/>
      <c r="BZ144" s="151"/>
      <c r="CA144" s="151"/>
      <c r="CB144" s="151"/>
      <c r="CC144" s="151"/>
      <c r="CD144" s="151"/>
      <c r="CE144" s="151"/>
      <c r="CF144" s="151"/>
      <c r="CG144" s="151"/>
      <c r="CH144" s="151"/>
      <c r="CI144" s="151"/>
      <c r="CJ144" s="151"/>
      <c r="CK144" s="151"/>
      <c r="CL144" s="151"/>
      <c r="CM144" s="151"/>
      <c r="CN144" s="151"/>
      <c r="CO144" s="151"/>
      <c r="CP144" s="151"/>
      <c r="CQ144" s="151"/>
      <c r="CR144" s="151"/>
      <c r="CS144" s="151"/>
      <c r="CT144" s="151"/>
      <c r="CU144" s="151"/>
      <c r="CV144" s="151"/>
      <c r="CW144" s="151"/>
      <c r="CX144" s="151"/>
      <c r="CY144" s="151"/>
      <c r="CZ144" s="151"/>
      <c r="DA144" s="151"/>
      <c r="DB144" s="151"/>
      <c r="DC144" s="151"/>
      <c r="DD144" s="151"/>
      <c r="DE144" s="151"/>
      <c r="DF144" s="151"/>
      <c r="DG144" s="151"/>
      <c r="DH144" s="151"/>
      <c r="DI144" s="151"/>
      <c r="DJ144" s="151"/>
      <c r="DK144" s="151"/>
      <c r="DL144" s="151"/>
      <c r="DM144" s="151"/>
      <c r="DN144" s="151"/>
      <c r="DO144" s="151"/>
      <c r="DP144" s="151"/>
      <c r="DQ144" s="151"/>
      <c r="DR144" s="151"/>
      <c r="DS144" s="151"/>
      <c r="DT144" s="151"/>
      <c r="DU144" s="151"/>
      <c r="DV144" s="151"/>
      <c r="DW144" s="151"/>
      <c r="DX144" s="151"/>
      <c r="DY144" s="151"/>
      <c r="DZ144" s="151"/>
      <c r="EA144" s="151"/>
    </row>
    <row r="145" spans="1:131" s="152" customFormat="1" x14ac:dyDescent="0.3">
      <c r="A145" s="158"/>
      <c r="B145" s="158"/>
      <c r="C145" s="159"/>
      <c r="D145" s="155"/>
      <c r="E145" s="153"/>
      <c r="F145" s="157"/>
      <c r="G14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45" s="172">
        <f>Table1[[#This Row],[Und / Kg / Lt]]</f>
        <v>0</v>
      </c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  <c r="BI145" s="151"/>
      <c r="BJ145" s="151"/>
      <c r="BK145" s="151"/>
      <c r="BL145" s="151"/>
      <c r="BM145" s="151"/>
      <c r="BN145" s="151"/>
      <c r="BO145" s="151"/>
      <c r="BP145" s="151"/>
      <c r="BQ145" s="151"/>
      <c r="BR145" s="151"/>
      <c r="BS145" s="151"/>
      <c r="BT145" s="151"/>
      <c r="BU145" s="151"/>
      <c r="BV145" s="151"/>
      <c r="BW145" s="151"/>
      <c r="BX145" s="151"/>
      <c r="BY145" s="151"/>
      <c r="BZ145" s="151"/>
      <c r="CA145" s="151"/>
      <c r="CB145" s="151"/>
      <c r="CC145" s="151"/>
      <c r="CD145" s="151"/>
      <c r="CE145" s="151"/>
      <c r="CF145" s="151"/>
      <c r="CG145" s="151"/>
      <c r="CH145" s="151"/>
      <c r="CI145" s="151"/>
      <c r="CJ145" s="151"/>
      <c r="CK145" s="151"/>
      <c r="CL145" s="151"/>
      <c r="CM145" s="151"/>
      <c r="CN145" s="151"/>
      <c r="CO145" s="151"/>
      <c r="CP145" s="151"/>
      <c r="CQ145" s="151"/>
      <c r="CR145" s="151"/>
      <c r="CS145" s="151"/>
      <c r="CT145" s="151"/>
      <c r="CU145" s="151"/>
      <c r="CV145" s="151"/>
      <c r="CW145" s="151"/>
      <c r="CX145" s="151"/>
      <c r="CY145" s="151"/>
      <c r="CZ145" s="151"/>
      <c r="DA145" s="151"/>
      <c r="DB145" s="151"/>
      <c r="DC145" s="151"/>
      <c r="DD145" s="151"/>
      <c r="DE145" s="151"/>
      <c r="DF145" s="151"/>
      <c r="DG145" s="151"/>
      <c r="DH145" s="151"/>
      <c r="DI145" s="151"/>
      <c r="DJ145" s="151"/>
      <c r="DK145" s="151"/>
      <c r="DL145" s="151"/>
      <c r="DM145" s="151"/>
      <c r="DN145" s="151"/>
      <c r="DO145" s="151"/>
      <c r="DP145" s="151"/>
      <c r="DQ145" s="151"/>
      <c r="DR145" s="151"/>
      <c r="DS145" s="151"/>
      <c r="DT145" s="151"/>
      <c r="DU145" s="151"/>
      <c r="DV145" s="151"/>
      <c r="DW145" s="151"/>
      <c r="DX145" s="151"/>
      <c r="DY145" s="151"/>
      <c r="DZ145" s="151"/>
      <c r="EA145" s="151"/>
    </row>
    <row r="146" spans="1:131" s="152" customFormat="1" x14ac:dyDescent="0.3">
      <c r="A146" s="158"/>
      <c r="B146" s="158"/>
      <c r="C146" s="159"/>
      <c r="D146" s="155"/>
      <c r="E146" s="153"/>
      <c r="F146" s="157"/>
      <c r="G14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46" s="172">
        <f>Table1[[#This Row],[Und / Kg / Lt]]</f>
        <v>0</v>
      </c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  <c r="BI146" s="151"/>
      <c r="BJ146" s="151"/>
      <c r="BK146" s="151"/>
      <c r="BL146" s="151"/>
      <c r="BM146" s="151"/>
      <c r="BN146" s="151"/>
      <c r="BO146" s="151"/>
      <c r="BP146" s="151"/>
      <c r="BQ146" s="151"/>
      <c r="BR146" s="151"/>
      <c r="BS146" s="151"/>
      <c r="BT146" s="151"/>
      <c r="BU146" s="151"/>
      <c r="BV146" s="151"/>
      <c r="BW146" s="151"/>
      <c r="BX146" s="151"/>
      <c r="BY146" s="151"/>
      <c r="BZ146" s="151"/>
      <c r="CA146" s="151"/>
      <c r="CB146" s="151"/>
      <c r="CC146" s="151"/>
      <c r="CD146" s="151"/>
      <c r="CE146" s="151"/>
      <c r="CF146" s="151"/>
      <c r="CG146" s="151"/>
      <c r="CH146" s="151"/>
      <c r="CI146" s="151"/>
      <c r="CJ146" s="151"/>
      <c r="CK146" s="151"/>
      <c r="CL146" s="151"/>
      <c r="CM146" s="151"/>
      <c r="CN146" s="151"/>
      <c r="CO146" s="151"/>
      <c r="CP146" s="151"/>
      <c r="CQ146" s="151"/>
      <c r="CR146" s="151"/>
      <c r="CS146" s="151"/>
      <c r="CT146" s="151"/>
      <c r="CU146" s="151"/>
      <c r="CV146" s="151"/>
      <c r="CW146" s="151"/>
      <c r="CX146" s="151"/>
      <c r="CY146" s="151"/>
      <c r="CZ146" s="151"/>
      <c r="DA146" s="151"/>
      <c r="DB146" s="151"/>
      <c r="DC146" s="151"/>
      <c r="DD146" s="151"/>
      <c r="DE146" s="151"/>
      <c r="DF146" s="151"/>
      <c r="DG146" s="151"/>
      <c r="DH146" s="151"/>
      <c r="DI146" s="151"/>
      <c r="DJ146" s="151"/>
      <c r="DK146" s="151"/>
      <c r="DL146" s="151"/>
      <c r="DM146" s="151"/>
      <c r="DN146" s="151"/>
      <c r="DO146" s="151"/>
      <c r="DP146" s="151"/>
      <c r="DQ146" s="151"/>
      <c r="DR146" s="151"/>
      <c r="DS146" s="151"/>
      <c r="DT146" s="151"/>
      <c r="DU146" s="151"/>
      <c r="DV146" s="151"/>
      <c r="DW146" s="151"/>
      <c r="DX146" s="151"/>
      <c r="DY146" s="151"/>
      <c r="DZ146" s="151"/>
      <c r="EA146" s="151"/>
    </row>
    <row r="147" spans="1:131" s="152" customFormat="1" x14ac:dyDescent="0.3">
      <c r="A147" s="158"/>
      <c r="B147" s="158"/>
      <c r="C147" s="159"/>
      <c r="D147" s="155"/>
      <c r="E147" s="153"/>
      <c r="F147" s="157"/>
      <c r="G14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47" s="172">
        <f>Table1[[#This Row],[Und / Kg / Lt]]</f>
        <v>0</v>
      </c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  <c r="BI147" s="151"/>
      <c r="BJ147" s="151"/>
      <c r="BK147" s="151"/>
      <c r="BL147" s="151"/>
      <c r="BM147" s="151"/>
      <c r="BN147" s="151"/>
      <c r="BO147" s="151"/>
      <c r="BP147" s="151"/>
      <c r="BQ147" s="151"/>
      <c r="BR147" s="151"/>
      <c r="BS147" s="151"/>
      <c r="BT147" s="151"/>
      <c r="BU147" s="151"/>
      <c r="BV147" s="151"/>
      <c r="BW147" s="151"/>
      <c r="BX147" s="151"/>
      <c r="BY147" s="151"/>
      <c r="BZ147" s="151"/>
      <c r="CA147" s="151"/>
      <c r="CB147" s="151"/>
      <c r="CC147" s="151"/>
      <c r="CD147" s="151"/>
      <c r="CE147" s="151"/>
      <c r="CF147" s="151"/>
      <c r="CG147" s="151"/>
      <c r="CH147" s="151"/>
      <c r="CI147" s="151"/>
      <c r="CJ147" s="151"/>
      <c r="CK147" s="151"/>
      <c r="CL147" s="151"/>
      <c r="CM147" s="151"/>
      <c r="CN147" s="151"/>
      <c r="CO147" s="151"/>
      <c r="CP147" s="151"/>
      <c r="CQ147" s="151"/>
      <c r="CR147" s="151"/>
      <c r="CS147" s="151"/>
      <c r="CT147" s="151"/>
      <c r="CU147" s="151"/>
      <c r="CV147" s="151"/>
      <c r="CW147" s="151"/>
      <c r="CX147" s="151"/>
      <c r="CY147" s="151"/>
      <c r="CZ147" s="151"/>
      <c r="DA147" s="151"/>
      <c r="DB147" s="151"/>
      <c r="DC147" s="151"/>
      <c r="DD147" s="151"/>
      <c r="DE147" s="151"/>
      <c r="DF147" s="151"/>
      <c r="DG147" s="151"/>
      <c r="DH147" s="151"/>
      <c r="DI147" s="151"/>
      <c r="DJ147" s="151"/>
      <c r="DK147" s="151"/>
      <c r="DL147" s="151"/>
      <c r="DM147" s="151"/>
      <c r="DN147" s="151"/>
      <c r="DO147" s="151"/>
      <c r="DP147" s="151"/>
      <c r="DQ147" s="151"/>
      <c r="DR147" s="151"/>
      <c r="DS147" s="151"/>
      <c r="DT147" s="151"/>
      <c r="DU147" s="151"/>
      <c r="DV147" s="151"/>
      <c r="DW147" s="151"/>
      <c r="DX147" s="151"/>
      <c r="DY147" s="151"/>
      <c r="DZ147" s="151"/>
      <c r="EA147" s="151"/>
    </row>
    <row r="148" spans="1:131" s="152" customFormat="1" x14ac:dyDescent="0.3">
      <c r="A148" s="158"/>
      <c r="B148" s="158"/>
      <c r="C148" s="159"/>
      <c r="D148" s="155"/>
      <c r="E148" s="153"/>
      <c r="F148" s="157"/>
      <c r="G14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48" s="172">
        <f>Table1[[#This Row],[Und / Kg / Lt]]</f>
        <v>0</v>
      </c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  <c r="BI148" s="151"/>
      <c r="BJ148" s="151"/>
      <c r="BK148" s="151"/>
      <c r="BL148" s="151"/>
      <c r="BM148" s="151"/>
      <c r="BN148" s="151"/>
      <c r="BO148" s="151"/>
      <c r="BP148" s="151"/>
      <c r="BQ148" s="151"/>
      <c r="BR148" s="151"/>
      <c r="BS148" s="151"/>
      <c r="BT148" s="151"/>
      <c r="BU148" s="151"/>
      <c r="BV148" s="151"/>
      <c r="BW148" s="151"/>
      <c r="BX148" s="151"/>
      <c r="BY148" s="151"/>
      <c r="BZ148" s="151"/>
      <c r="CA148" s="151"/>
      <c r="CB148" s="151"/>
      <c r="CC148" s="151"/>
      <c r="CD148" s="151"/>
      <c r="CE148" s="151"/>
      <c r="CF148" s="151"/>
      <c r="CG148" s="151"/>
      <c r="CH148" s="151"/>
      <c r="CI148" s="151"/>
      <c r="CJ148" s="151"/>
      <c r="CK148" s="151"/>
      <c r="CL148" s="151"/>
      <c r="CM148" s="151"/>
      <c r="CN148" s="151"/>
      <c r="CO148" s="151"/>
      <c r="CP148" s="151"/>
      <c r="CQ148" s="151"/>
      <c r="CR148" s="151"/>
      <c r="CS148" s="151"/>
      <c r="CT148" s="151"/>
      <c r="CU148" s="151"/>
      <c r="CV148" s="151"/>
      <c r="CW148" s="151"/>
      <c r="CX148" s="151"/>
      <c r="CY148" s="151"/>
      <c r="CZ148" s="151"/>
      <c r="DA148" s="151"/>
      <c r="DB148" s="151"/>
      <c r="DC148" s="151"/>
      <c r="DD148" s="151"/>
      <c r="DE148" s="151"/>
      <c r="DF148" s="151"/>
      <c r="DG148" s="151"/>
      <c r="DH148" s="151"/>
      <c r="DI148" s="151"/>
      <c r="DJ148" s="151"/>
      <c r="DK148" s="151"/>
      <c r="DL148" s="151"/>
      <c r="DM148" s="151"/>
      <c r="DN148" s="151"/>
      <c r="DO148" s="151"/>
      <c r="DP148" s="151"/>
      <c r="DQ148" s="151"/>
      <c r="DR148" s="151"/>
      <c r="DS148" s="151"/>
      <c r="DT148" s="151"/>
      <c r="DU148" s="151"/>
      <c r="DV148" s="151"/>
      <c r="DW148" s="151"/>
      <c r="DX148" s="151"/>
      <c r="DY148" s="151"/>
      <c r="DZ148" s="151"/>
      <c r="EA148" s="151"/>
    </row>
    <row r="149" spans="1:131" s="152" customFormat="1" x14ac:dyDescent="0.3">
      <c r="A149" s="158"/>
      <c r="B149" s="158"/>
      <c r="C149" s="159"/>
      <c r="D149" s="155"/>
      <c r="E149" s="153"/>
      <c r="F149" s="157"/>
      <c r="G14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49" s="172">
        <f>Table1[[#This Row],[Und / Kg / Lt]]</f>
        <v>0</v>
      </c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  <c r="BI149" s="151"/>
      <c r="BJ149" s="151"/>
      <c r="BK149" s="151"/>
      <c r="BL149" s="151"/>
      <c r="BM149" s="151"/>
      <c r="BN149" s="151"/>
      <c r="BO149" s="151"/>
      <c r="BP149" s="151"/>
      <c r="BQ149" s="151"/>
      <c r="BR149" s="151"/>
      <c r="BS149" s="151"/>
      <c r="BT149" s="151"/>
      <c r="BU149" s="151"/>
      <c r="BV149" s="151"/>
      <c r="BW149" s="151"/>
      <c r="BX149" s="151"/>
      <c r="BY149" s="151"/>
      <c r="BZ149" s="151"/>
      <c r="CA149" s="151"/>
      <c r="CB149" s="151"/>
      <c r="CC149" s="151"/>
      <c r="CD149" s="151"/>
      <c r="CE149" s="151"/>
      <c r="CF149" s="151"/>
      <c r="CG149" s="151"/>
      <c r="CH149" s="151"/>
      <c r="CI149" s="151"/>
      <c r="CJ149" s="151"/>
      <c r="CK149" s="151"/>
      <c r="CL149" s="151"/>
      <c r="CM149" s="151"/>
      <c r="CN149" s="151"/>
      <c r="CO149" s="151"/>
      <c r="CP149" s="151"/>
      <c r="CQ149" s="151"/>
      <c r="CR149" s="151"/>
      <c r="CS149" s="151"/>
      <c r="CT149" s="151"/>
      <c r="CU149" s="151"/>
      <c r="CV149" s="151"/>
      <c r="CW149" s="151"/>
      <c r="CX149" s="151"/>
      <c r="CY149" s="151"/>
      <c r="CZ149" s="151"/>
      <c r="DA149" s="151"/>
      <c r="DB149" s="151"/>
      <c r="DC149" s="151"/>
      <c r="DD149" s="151"/>
      <c r="DE149" s="151"/>
      <c r="DF149" s="151"/>
      <c r="DG149" s="151"/>
      <c r="DH149" s="151"/>
      <c r="DI149" s="151"/>
      <c r="DJ149" s="151"/>
      <c r="DK149" s="151"/>
      <c r="DL149" s="151"/>
      <c r="DM149" s="151"/>
      <c r="DN149" s="151"/>
      <c r="DO149" s="151"/>
      <c r="DP149" s="151"/>
      <c r="DQ149" s="151"/>
      <c r="DR149" s="151"/>
      <c r="DS149" s="151"/>
      <c r="DT149" s="151"/>
      <c r="DU149" s="151"/>
      <c r="DV149" s="151"/>
      <c r="DW149" s="151"/>
      <c r="DX149" s="151"/>
      <c r="DY149" s="151"/>
      <c r="DZ149" s="151"/>
      <c r="EA149" s="151"/>
    </row>
    <row r="150" spans="1:131" s="152" customFormat="1" x14ac:dyDescent="0.3">
      <c r="A150" s="158"/>
      <c r="B150" s="158"/>
      <c r="C150" s="159"/>
      <c r="D150" s="155"/>
      <c r="E150" s="153"/>
      <c r="F150" s="157"/>
      <c r="G15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50" s="172">
        <f>Table1[[#This Row],[Und / Kg / Lt]]</f>
        <v>0</v>
      </c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  <c r="BI150" s="151"/>
      <c r="BJ150" s="151"/>
      <c r="BK150" s="151"/>
      <c r="BL150" s="151"/>
      <c r="BM150" s="151"/>
      <c r="BN150" s="151"/>
      <c r="BO150" s="151"/>
      <c r="BP150" s="151"/>
      <c r="BQ150" s="151"/>
      <c r="BR150" s="151"/>
      <c r="BS150" s="151"/>
      <c r="BT150" s="151"/>
      <c r="BU150" s="151"/>
      <c r="BV150" s="151"/>
      <c r="BW150" s="151"/>
      <c r="BX150" s="151"/>
      <c r="BY150" s="151"/>
      <c r="BZ150" s="151"/>
      <c r="CA150" s="151"/>
      <c r="CB150" s="151"/>
      <c r="CC150" s="151"/>
      <c r="CD150" s="151"/>
      <c r="CE150" s="151"/>
      <c r="CF150" s="151"/>
      <c r="CG150" s="151"/>
      <c r="CH150" s="151"/>
      <c r="CI150" s="151"/>
      <c r="CJ150" s="151"/>
      <c r="CK150" s="151"/>
      <c r="CL150" s="151"/>
      <c r="CM150" s="151"/>
      <c r="CN150" s="151"/>
      <c r="CO150" s="151"/>
      <c r="CP150" s="151"/>
      <c r="CQ150" s="151"/>
      <c r="CR150" s="151"/>
      <c r="CS150" s="151"/>
      <c r="CT150" s="151"/>
      <c r="CU150" s="151"/>
      <c r="CV150" s="151"/>
      <c r="CW150" s="151"/>
      <c r="CX150" s="151"/>
      <c r="CY150" s="151"/>
      <c r="CZ150" s="151"/>
      <c r="DA150" s="151"/>
      <c r="DB150" s="151"/>
      <c r="DC150" s="151"/>
      <c r="DD150" s="151"/>
      <c r="DE150" s="151"/>
      <c r="DF150" s="151"/>
      <c r="DG150" s="151"/>
      <c r="DH150" s="151"/>
      <c r="DI150" s="151"/>
      <c r="DJ150" s="151"/>
      <c r="DK150" s="151"/>
      <c r="DL150" s="151"/>
      <c r="DM150" s="151"/>
      <c r="DN150" s="151"/>
      <c r="DO150" s="151"/>
      <c r="DP150" s="151"/>
      <c r="DQ150" s="151"/>
      <c r="DR150" s="151"/>
      <c r="DS150" s="151"/>
      <c r="DT150" s="151"/>
      <c r="DU150" s="151"/>
      <c r="DV150" s="151"/>
      <c r="DW150" s="151"/>
      <c r="DX150" s="151"/>
      <c r="DY150" s="151"/>
      <c r="DZ150" s="151"/>
      <c r="EA150" s="151"/>
    </row>
    <row r="151" spans="1:131" s="152" customFormat="1" x14ac:dyDescent="0.3">
      <c r="A151" s="158"/>
      <c r="B151" s="158"/>
      <c r="C151" s="159"/>
      <c r="D151" s="155"/>
      <c r="E151" s="153"/>
      <c r="F151" s="157"/>
      <c r="G15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51" s="172">
        <f>Table1[[#This Row],[Und / Kg / Lt]]</f>
        <v>0</v>
      </c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  <c r="BI151" s="151"/>
      <c r="BJ151" s="151"/>
      <c r="BK151" s="151"/>
      <c r="BL151" s="151"/>
      <c r="BM151" s="151"/>
      <c r="BN151" s="151"/>
      <c r="BO151" s="151"/>
      <c r="BP151" s="151"/>
      <c r="BQ151" s="151"/>
      <c r="BR151" s="151"/>
      <c r="BS151" s="151"/>
      <c r="BT151" s="151"/>
      <c r="BU151" s="151"/>
      <c r="BV151" s="151"/>
      <c r="BW151" s="151"/>
      <c r="BX151" s="151"/>
      <c r="BY151" s="151"/>
      <c r="BZ151" s="151"/>
      <c r="CA151" s="151"/>
      <c r="CB151" s="151"/>
      <c r="CC151" s="151"/>
      <c r="CD151" s="151"/>
      <c r="CE151" s="151"/>
      <c r="CF151" s="151"/>
      <c r="CG151" s="151"/>
      <c r="CH151" s="151"/>
      <c r="CI151" s="151"/>
      <c r="CJ151" s="151"/>
      <c r="CK151" s="151"/>
      <c r="CL151" s="151"/>
      <c r="CM151" s="151"/>
      <c r="CN151" s="151"/>
      <c r="CO151" s="151"/>
      <c r="CP151" s="151"/>
      <c r="CQ151" s="151"/>
      <c r="CR151" s="151"/>
      <c r="CS151" s="151"/>
      <c r="CT151" s="151"/>
      <c r="CU151" s="151"/>
      <c r="CV151" s="151"/>
      <c r="CW151" s="151"/>
      <c r="CX151" s="151"/>
      <c r="CY151" s="151"/>
      <c r="CZ151" s="151"/>
      <c r="DA151" s="151"/>
      <c r="DB151" s="151"/>
      <c r="DC151" s="151"/>
      <c r="DD151" s="151"/>
      <c r="DE151" s="151"/>
      <c r="DF151" s="151"/>
      <c r="DG151" s="151"/>
      <c r="DH151" s="151"/>
      <c r="DI151" s="151"/>
      <c r="DJ151" s="151"/>
      <c r="DK151" s="151"/>
      <c r="DL151" s="151"/>
      <c r="DM151" s="151"/>
      <c r="DN151" s="151"/>
      <c r="DO151" s="151"/>
      <c r="DP151" s="151"/>
      <c r="DQ151" s="151"/>
      <c r="DR151" s="151"/>
      <c r="DS151" s="151"/>
      <c r="DT151" s="151"/>
      <c r="DU151" s="151"/>
      <c r="DV151" s="151"/>
      <c r="DW151" s="151"/>
      <c r="DX151" s="151"/>
      <c r="DY151" s="151"/>
      <c r="DZ151" s="151"/>
      <c r="EA151" s="151"/>
    </row>
    <row r="152" spans="1:131" s="152" customFormat="1" x14ac:dyDescent="0.3">
      <c r="A152" s="158"/>
      <c r="B152" s="158"/>
      <c r="C152" s="159"/>
      <c r="D152" s="155"/>
      <c r="E152" s="153"/>
      <c r="F152" s="157"/>
      <c r="G15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52" s="172">
        <f>Table1[[#This Row],[Und / Kg / Lt]]</f>
        <v>0</v>
      </c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  <c r="BQ152" s="151"/>
      <c r="BR152" s="151"/>
      <c r="BS152" s="151"/>
      <c r="BT152" s="151"/>
      <c r="BU152" s="151"/>
      <c r="BV152" s="151"/>
      <c r="BW152" s="151"/>
      <c r="BX152" s="151"/>
      <c r="BY152" s="151"/>
      <c r="BZ152" s="151"/>
      <c r="CA152" s="151"/>
      <c r="CB152" s="151"/>
      <c r="CC152" s="151"/>
      <c r="CD152" s="151"/>
      <c r="CE152" s="151"/>
      <c r="CF152" s="151"/>
      <c r="CG152" s="151"/>
      <c r="CH152" s="151"/>
      <c r="CI152" s="151"/>
      <c r="CJ152" s="151"/>
      <c r="CK152" s="151"/>
      <c r="CL152" s="151"/>
      <c r="CM152" s="151"/>
      <c r="CN152" s="151"/>
      <c r="CO152" s="151"/>
      <c r="CP152" s="151"/>
      <c r="CQ152" s="151"/>
      <c r="CR152" s="151"/>
      <c r="CS152" s="151"/>
      <c r="CT152" s="151"/>
      <c r="CU152" s="151"/>
      <c r="CV152" s="151"/>
      <c r="CW152" s="151"/>
      <c r="CX152" s="151"/>
      <c r="CY152" s="151"/>
      <c r="CZ152" s="151"/>
      <c r="DA152" s="151"/>
      <c r="DB152" s="151"/>
      <c r="DC152" s="151"/>
      <c r="DD152" s="151"/>
      <c r="DE152" s="151"/>
      <c r="DF152" s="151"/>
      <c r="DG152" s="151"/>
      <c r="DH152" s="151"/>
      <c r="DI152" s="151"/>
      <c r="DJ152" s="151"/>
      <c r="DK152" s="151"/>
      <c r="DL152" s="151"/>
      <c r="DM152" s="151"/>
      <c r="DN152" s="151"/>
      <c r="DO152" s="151"/>
      <c r="DP152" s="151"/>
      <c r="DQ152" s="151"/>
      <c r="DR152" s="151"/>
      <c r="DS152" s="151"/>
      <c r="DT152" s="151"/>
      <c r="DU152" s="151"/>
      <c r="DV152" s="151"/>
      <c r="DW152" s="151"/>
      <c r="DX152" s="151"/>
      <c r="DY152" s="151"/>
      <c r="DZ152" s="151"/>
      <c r="EA152" s="151"/>
    </row>
    <row r="153" spans="1:131" s="152" customFormat="1" x14ac:dyDescent="0.3">
      <c r="A153" s="158"/>
      <c r="B153" s="158"/>
      <c r="C153" s="159"/>
      <c r="D153" s="155"/>
      <c r="E153" s="153"/>
      <c r="F153" s="157"/>
      <c r="G15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53" s="172">
        <f>Table1[[#This Row],[Und / Kg / Lt]]</f>
        <v>0</v>
      </c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  <c r="BI153" s="151"/>
      <c r="BJ153" s="151"/>
      <c r="BK153" s="151"/>
      <c r="BL153" s="151"/>
      <c r="BM153" s="151"/>
      <c r="BN153" s="151"/>
      <c r="BO153" s="151"/>
      <c r="BP153" s="151"/>
      <c r="BQ153" s="151"/>
      <c r="BR153" s="151"/>
      <c r="BS153" s="151"/>
      <c r="BT153" s="151"/>
      <c r="BU153" s="151"/>
      <c r="BV153" s="151"/>
      <c r="BW153" s="151"/>
      <c r="BX153" s="151"/>
      <c r="BY153" s="151"/>
      <c r="BZ153" s="151"/>
      <c r="CA153" s="151"/>
      <c r="CB153" s="151"/>
      <c r="CC153" s="151"/>
      <c r="CD153" s="151"/>
      <c r="CE153" s="151"/>
      <c r="CF153" s="151"/>
      <c r="CG153" s="151"/>
      <c r="CH153" s="151"/>
      <c r="CI153" s="151"/>
      <c r="CJ153" s="151"/>
      <c r="CK153" s="151"/>
      <c r="CL153" s="151"/>
      <c r="CM153" s="151"/>
      <c r="CN153" s="151"/>
      <c r="CO153" s="151"/>
      <c r="CP153" s="151"/>
      <c r="CQ153" s="151"/>
      <c r="CR153" s="151"/>
      <c r="CS153" s="151"/>
      <c r="CT153" s="151"/>
      <c r="CU153" s="151"/>
      <c r="CV153" s="151"/>
      <c r="CW153" s="151"/>
      <c r="CX153" s="151"/>
      <c r="CY153" s="151"/>
      <c r="CZ153" s="151"/>
      <c r="DA153" s="151"/>
      <c r="DB153" s="151"/>
      <c r="DC153" s="151"/>
      <c r="DD153" s="151"/>
      <c r="DE153" s="151"/>
      <c r="DF153" s="151"/>
      <c r="DG153" s="151"/>
      <c r="DH153" s="151"/>
      <c r="DI153" s="151"/>
      <c r="DJ153" s="151"/>
      <c r="DK153" s="151"/>
      <c r="DL153" s="151"/>
      <c r="DM153" s="151"/>
      <c r="DN153" s="151"/>
      <c r="DO153" s="151"/>
      <c r="DP153" s="151"/>
      <c r="DQ153" s="151"/>
      <c r="DR153" s="151"/>
      <c r="DS153" s="151"/>
      <c r="DT153" s="151"/>
      <c r="DU153" s="151"/>
      <c r="DV153" s="151"/>
      <c r="DW153" s="151"/>
      <c r="DX153" s="151"/>
      <c r="DY153" s="151"/>
      <c r="DZ153" s="151"/>
      <c r="EA153" s="151"/>
    </row>
    <row r="154" spans="1:131" s="152" customFormat="1" x14ac:dyDescent="0.3">
      <c r="A154" s="158"/>
      <c r="B154" s="158"/>
      <c r="C154" s="159"/>
      <c r="D154" s="155"/>
      <c r="E154" s="153"/>
      <c r="F154" s="157"/>
      <c r="G15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54" s="172">
        <f>Table1[[#This Row],[Und / Kg / Lt]]</f>
        <v>0</v>
      </c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  <c r="BI154" s="151"/>
      <c r="BJ154" s="151"/>
      <c r="BK154" s="151"/>
      <c r="BL154" s="151"/>
      <c r="BM154" s="151"/>
      <c r="BN154" s="151"/>
      <c r="BO154" s="151"/>
      <c r="BP154" s="151"/>
      <c r="BQ154" s="151"/>
      <c r="BR154" s="151"/>
      <c r="BS154" s="151"/>
      <c r="BT154" s="151"/>
      <c r="BU154" s="151"/>
      <c r="BV154" s="151"/>
      <c r="BW154" s="151"/>
      <c r="BX154" s="151"/>
      <c r="BY154" s="151"/>
      <c r="BZ154" s="151"/>
      <c r="CA154" s="151"/>
      <c r="CB154" s="151"/>
      <c r="CC154" s="151"/>
      <c r="CD154" s="151"/>
      <c r="CE154" s="151"/>
      <c r="CF154" s="151"/>
      <c r="CG154" s="151"/>
      <c r="CH154" s="151"/>
      <c r="CI154" s="151"/>
      <c r="CJ154" s="151"/>
      <c r="CK154" s="151"/>
      <c r="CL154" s="151"/>
      <c r="CM154" s="151"/>
      <c r="CN154" s="151"/>
      <c r="CO154" s="151"/>
      <c r="CP154" s="151"/>
      <c r="CQ154" s="151"/>
      <c r="CR154" s="151"/>
      <c r="CS154" s="151"/>
      <c r="CT154" s="151"/>
      <c r="CU154" s="151"/>
      <c r="CV154" s="151"/>
      <c r="CW154" s="151"/>
      <c r="CX154" s="151"/>
      <c r="CY154" s="151"/>
      <c r="CZ154" s="151"/>
      <c r="DA154" s="151"/>
      <c r="DB154" s="151"/>
      <c r="DC154" s="151"/>
      <c r="DD154" s="151"/>
      <c r="DE154" s="151"/>
      <c r="DF154" s="151"/>
      <c r="DG154" s="151"/>
      <c r="DH154" s="151"/>
      <c r="DI154" s="151"/>
      <c r="DJ154" s="151"/>
      <c r="DK154" s="151"/>
      <c r="DL154" s="151"/>
      <c r="DM154" s="151"/>
      <c r="DN154" s="151"/>
      <c r="DO154" s="151"/>
      <c r="DP154" s="151"/>
      <c r="DQ154" s="151"/>
      <c r="DR154" s="151"/>
      <c r="DS154" s="151"/>
      <c r="DT154" s="151"/>
      <c r="DU154" s="151"/>
      <c r="DV154" s="151"/>
      <c r="DW154" s="151"/>
      <c r="DX154" s="151"/>
      <c r="DY154" s="151"/>
      <c r="DZ154" s="151"/>
      <c r="EA154" s="151"/>
    </row>
    <row r="155" spans="1:131" s="152" customFormat="1" x14ac:dyDescent="0.3">
      <c r="A155" s="158"/>
      <c r="B155" s="158"/>
      <c r="C155" s="159"/>
      <c r="D155" s="155"/>
      <c r="E155" s="153"/>
      <c r="F155" s="157"/>
      <c r="G15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55" s="172">
        <f>Table1[[#This Row],[Und / Kg / Lt]]</f>
        <v>0</v>
      </c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  <c r="BI155" s="151"/>
      <c r="BJ155" s="151"/>
      <c r="BK155" s="151"/>
      <c r="BL155" s="151"/>
      <c r="BM155" s="151"/>
      <c r="BN155" s="151"/>
      <c r="BO155" s="151"/>
      <c r="BP155" s="151"/>
      <c r="BQ155" s="151"/>
      <c r="BR155" s="151"/>
      <c r="BS155" s="151"/>
      <c r="BT155" s="151"/>
      <c r="BU155" s="151"/>
      <c r="BV155" s="151"/>
      <c r="BW155" s="151"/>
      <c r="BX155" s="151"/>
      <c r="BY155" s="151"/>
      <c r="BZ155" s="151"/>
      <c r="CA155" s="151"/>
      <c r="CB155" s="151"/>
      <c r="CC155" s="151"/>
      <c r="CD155" s="151"/>
      <c r="CE155" s="151"/>
      <c r="CF155" s="151"/>
      <c r="CG155" s="151"/>
      <c r="CH155" s="151"/>
      <c r="CI155" s="151"/>
      <c r="CJ155" s="151"/>
      <c r="CK155" s="151"/>
      <c r="CL155" s="151"/>
      <c r="CM155" s="151"/>
      <c r="CN155" s="151"/>
      <c r="CO155" s="151"/>
      <c r="CP155" s="151"/>
      <c r="CQ155" s="151"/>
      <c r="CR155" s="151"/>
      <c r="CS155" s="151"/>
      <c r="CT155" s="151"/>
      <c r="CU155" s="151"/>
      <c r="CV155" s="151"/>
      <c r="CW155" s="151"/>
      <c r="CX155" s="151"/>
      <c r="CY155" s="151"/>
      <c r="CZ155" s="151"/>
      <c r="DA155" s="151"/>
      <c r="DB155" s="151"/>
      <c r="DC155" s="151"/>
      <c r="DD155" s="151"/>
      <c r="DE155" s="151"/>
      <c r="DF155" s="151"/>
      <c r="DG155" s="151"/>
      <c r="DH155" s="151"/>
      <c r="DI155" s="151"/>
      <c r="DJ155" s="151"/>
      <c r="DK155" s="151"/>
      <c r="DL155" s="151"/>
      <c r="DM155" s="151"/>
      <c r="DN155" s="151"/>
      <c r="DO155" s="151"/>
      <c r="DP155" s="151"/>
      <c r="DQ155" s="151"/>
      <c r="DR155" s="151"/>
      <c r="DS155" s="151"/>
      <c r="DT155" s="151"/>
      <c r="DU155" s="151"/>
      <c r="DV155" s="151"/>
      <c r="DW155" s="151"/>
      <c r="DX155" s="151"/>
      <c r="DY155" s="151"/>
      <c r="DZ155" s="151"/>
      <c r="EA155" s="151"/>
    </row>
    <row r="156" spans="1:131" s="152" customFormat="1" x14ac:dyDescent="0.3">
      <c r="A156" s="158"/>
      <c r="B156" s="158"/>
      <c r="C156" s="159"/>
      <c r="D156" s="155"/>
      <c r="E156" s="153"/>
      <c r="F156" s="157"/>
      <c r="G15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56" s="172">
        <f>Table1[[#This Row],[Und / Kg / Lt]]</f>
        <v>0</v>
      </c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  <c r="BI156" s="151"/>
      <c r="BJ156" s="151"/>
      <c r="BK156" s="151"/>
      <c r="BL156" s="151"/>
      <c r="BM156" s="151"/>
      <c r="BN156" s="151"/>
      <c r="BO156" s="151"/>
      <c r="BP156" s="151"/>
      <c r="BQ156" s="151"/>
      <c r="BR156" s="151"/>
      <c r="BS156" s="151"/>
      <c r="BT156" s="151"/>
      <c r="BU156" s="151"/>
      <c r="BV156" s="151"/>
      <c r="BW156" s="151"/>
      <c r="BX156" s="151"/>
      <c r="BY156" s="151"/>
      <c r="BZ156" s="151"/>
      <c r="CA156" s="151"/>
      <c r="CB156" s="151"/>
      <c r="CC156" s="151"/>
      <c r="CD156" s="151"/>
      <c r="CE156" s="151"/>
      <c r="CF156" s="151"/>
      <c r="CG156" s="151"/>
      <c r="CH156" s="151"/>
      <c r="CI156" s="151"/>
      <c r="CJ156" s="151"/>
      <c r="CK156" s="151"/>
      <c r="CL156" s="151"/>
      <c r="CM156" s="151"/>
      <c r="CN156" s="151"/>
      <c r="CO156" s="151"/>
      <c r="CP156" s="151"/>
      <c r="CQ156" s="151"/>
      <c r="CR156" s="151"/>
      <c r="CS156" s="151"/>
      <c r="CT156" s="151"/>
      <c r="CU156" s="151"/>
      <c r="CV156" s="151"/>
      <c r="CW156" s="151"/>
      <c r="CX156" s="151"/>
      <c r="CY156" s="151"/>
      <c r="CZ156" s="151"/>
      <c r="DA156" s="151"/>
      <c r="DB156" s="151"/>
      <c r="DC156" s="151"/>
      <c r="DD156" s="151"/>
      <c r="DE156" s="151"/>
      <c r="DF156" s="151"/>
      <c r="DG156" s="151"/>
      <c r="DH156" s="151"/>
      <c r="DI156" s="151"/>
      <c r="DJ156" s="151"/>
      <c r="DK156" s="151"/>
      <c r="DL156" s="151"/>
      <c r="DM156" s="151"/>
      <c r="DN156" s="151"/>
      <c r="DO156" s="151"/>
      <c r="DP156" s="151"/>
      <c r="DQ156" s="151"/>
      <c r="DR156" s="151"/>
      <c r="DS156" s="151"/>
      <c r="DT156" s="151"/>
      <c r="DU156" s="151"/>
      <c r="DV156" s="151"/>
      <c r="DW156" s="151"/>
      <c r="DX156" s="151"/>
      <c r="DY156" s="151"/>
      <c r="DZ156" s="151"/>
      <c r="EA156" s="151"/>
    </row>
    <row r="157" spans="1:131" s="152" customFormat="1" x14ac:dyDescent="0.3">
      <c r="A157" s="158"/>
      <c r="B157" s="158"/>
      <c r="C157" s="159"/>
      <c r="D157" s="155"/>
      <c r="E157" s="153"/>
      <c r="F157" s="157"/>
      <c r="G15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57" s="172">
        <f>Table1[[#This Row],[Und / Kg / Lt]]</f>
        <v>0</v>
      </c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  <c r="BI157" s="151"/>
      <c r="BJ157" s="151"/>
      <c r="BK157" s="151"/>
      <c r="BL157" s="151"/>
      <c r="BM157" s="151"/>
      <c r="BN157" s="151"/>
      <c r="BO157" s="151"/>
      <c r="BP157" s="151"/>
      <c r="BQ157" s="151"/>
      <c r="BR157" s="151"/>
      <c r="BS157" s="151"/>
      <c r="BT157" s="151"/>
      <c r="BU157" s="151"/>
      <c r="BV157" s="151"/>
      <c r="BW157" s="151"/>
      <c r="BX157" s="151"/>
      <c r="BY157" s="151"/>
      <c r="BZ157" s="151"/>
      <c r="CA157" s="151"/>
      <c r="CB157" s="151"/>
      <c r="CC157" s="151"/>
      <c r="CD157" s="151"/>
      <c r="CE157" s="151"/>
      <c r="CF157" s="151"/>
      <c r="CG157" s="151"/>
      <c r="CH157" s="151"/>
      <c r="CI157" s="151"/>
      <c r="CJ157" s="151"/>
      <c r="CK157" s="151"/>
      <c r="CL157" s="151"/>
      <c r="CM157" s="151"/>
      <c r="CN157" s="151"/>
      <c r="CO157" s="151"/>
      <c r="CP157" s="151"/>
      <c r="CQ157" s="151"/>
      <c r="CR157" s="151"/>
      <c r="CS157" s="151"/>
      <c r="CT157" s="151"/>
      <c r="CU157" s="151"/>
      <c r="CV157" s="151"/>
      <c r="CW157" s="151"/>
      <c r="CX157" s="151"/>
      <c r="CY157" s="151"/>
      <c r="CZ157" s="151"/>
      <c r="DA157" s="151"/>
      <c r="DB157" s="151"/>
      <c r="DC157" s="151"/>
      <c r="DD157" s="151"/>
      <c r="DE157" s="151"/>
      <c r="DF157" s="151"/>
      <c r="DG157" s="151"/>
      <c r="DH157" s="151"/>
      <c r="DI157" s="151"/>
      <c r="DJ157" s="151"/>
      <c r="DK157" s="151"/>
      <c r="DL157" s="151"/>
      <c r="DM157" s="151"/>
      <c r="DN157" s="151"/>
      <c r="DO157" s="151"/>
      <c r="DP157" s="151"/>
      <c r="DQ157" s="151"/>
      <c r="DR157" s="151"/>
      <c r="DS157" s="151"/>
      <c r="DT157" s="151"/>
      <c r="DU157" s="151"/>
      <c r="DV157" s="151"/>
      <c r="DW157" s="151"/>
      <c r="DX157" s="151"/>
      <c r="DY157" s="151"/>
      <c r="DZ157" s="151"/>
      <c r="EA157" s="151"/>
    </row>
    <row r="158" spans="1:131" s="152" customFormat="1" x14ac:dyDescent="0.3">
      <c r="A158" s="158"/>
      <c r="B158" s="158"/>
      <c r="C158" s="159"/>
      <c r="D158" s="155"/>
      <c r="E158" s="153"/>
      <c r="F158" s="157"/>
      <c r="G15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58" s="172">
        <f>Table1[[#This Row],[Und / Kg / Lt]]</f>
        <v>0</v>
      </c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  <c r="BI158" s="151"/>
      <c r="BJ158" s="151"/>
      <c r="BK158" s="151"/>
      <c r="BL158" s="151"/>
      <c r="BM158" s="151"/>
      <c r="BN158" s="151"/>
      <c r="BO158" s="151"/>
      <c r="BP158" s="151"/>
      <c r="BQ158" s="151"/>
      <c r="BR158" s="151"/>
      <c r="BS158" s="151"/>
      <c r="BT158" s="151"/>
      <c r="BU158" s="151"/>
      <c r="BV158" s="151"/>
      <c r="BW158" s="151"/>
      <c r="BX158" s="151"/>
      <c r="BY158" s="151"/>
      <c r="BZ158" s="151"/>
      <c r="CA158" s="151"/>
      <c r="CB158" s="151"/>
      <c r="CC158" s="151"/>
      <c r="CD158" s="151"/>
      <c r="CE158" s="151"/>
      <c r="CF158" s="151"/>
      <c r="CG158" s="151"/>
      <c r="CH158" s="151"/>
      <c r="CI158" s="151"/>
      <c r="CJ158" s="151"/>
      <c r="CK158" s="151"/>
      <c r="CL158" s="151"/>
      <c r="CM158" s="151"/>
      <c r="CN158" s="151"/>
      <c r="CO158" s="151"/>
      <c r="CP158" s="151"/>
      <c r="CQ158" s="151"/>
      <c r="CR158" s="151"/>
      <c r="CS158" s="151"/>
      <c r="CT158" s="151"/>
      <c r="CU158" s="151"/>
      <c r="CV158" s="151"/>
      <c r="CW158" s="151"/>
      <c r="CX158" s="151"/>
      <c r="CY158" s="151"/>
      <c r="CZ158" s="151"/>
      <c r="DA158" s="151"/>
      <c r="DB158" s="151"/>
      <c r="DC158" s="151"/>
      <c r="DD158" s="151"/>
      <c r="DE158" s="151"/>
      <c r="DF158" s="151"/>
      <c r="DG158" s="151"/>
      <c r="DH158" s="151"/>
      <c r="DI158" s="151"/>
      <c r="DJ158" s="151"/>
      <c r="DK158" s="151"/>
      <c r="DL158" s="151"/>
      <c r="DM158" s="151"/>
      <c r="DN158" s="151"/>
      <c r="DO158" s="151"/>
      <c r="DP158" s="151"/>
      <c r="DQ158" s="151"/>
      <c r="DR158" s="151"/>
      <c r="DS158" s="151"/>
      <c r="DT158" s="151"/>
      <c r="DU158" s="151"/>
      <c r="DV158" s="151"/>
      <c r="DW158" s="151"/>
      <c r="DX158" s="151"/>
      <c r="DY158" s="151"/>
      <c r="DZ158" s="151"/>
      <c r="EA158" s="151"/>
    </row>
    <row r="159" spans="1:131" s="152" customFormat="1" x14ac:dyDescent="0.3">
      <c r="A159" s="158"/>
      <c r="B159" s="158"/>
      <c r="C159" s="159"/>
      <c r="D159" s="155"/>
      <c r="E159" s="153"/>
      <c r="F159" s="157"/>
      <c r="G15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59" s="172">
        <f>Table1[[#This Row],[Und / Kg / Lt]]</f>
        <v>0</v>
      </c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1"/>
      <c r="BW159" s="151"/>
      <c r="BX159" s="151"/>
      <c r="BY159" s="151"/>
      <c r="BZ159" s="151"/>
      <c r="CA159" s="151"/>
      <c r="CB159" s="151"/>
      <c r="CC159" s="151"/>
      <c r="CD159" s="151"/>
      <c r="CE159" s="151"/>
      <c r="CF159" s="151"/>
      <c r="CG159" s="151"/>
      <c r="CH159" s="151"/>
      <c r="CI159" s="151"/>
      <c r="CJ159" s="151"/>
      <c r="CK159" s="151"/>
      <c r="CL159" s="151"/>
      <c r="CM159" s="151"/>
      <c r="CN159" s="151"/>
      <c r="CO159" s="151"/>
      <c r="CP159" s="151"/>
      <c r="CQ159" s="151"/>
      <c r="CR159" s="151"/>
      <c r="CS159" s="151"/>
      <c r="CT159" s="151"/>
      <c r="CU159" s="151"/>
      <c r="CV159" s="151"/>
      <c r="CW159" s="151"/>
      <c r="CX159" s="151"/>
      <c r="CY159" s="151"/>
      <c r="CZ159" s="151"/>
      <c r="DA159" s="151"/>
      <c r="DB159" s="151"/>
      <c r="DC159" s="151"/>
      <c r="DD159" s="151"/>
      <c r="DE159" s="151"/>
      <c r="DF159" s="151"/>
      <c r="DG159" s="151"/>
      <c r="DH159" s="151"/>
      <c r="DI159" s="151"/>
      <c r="DJ159" s="151"/>
      <c r="DK159" s="151"/>
      <c r="DL159" s="151"/>
      <c r="DM159" s="151"/>
      <c r="DN159" s="151"/>
      <c r="DO159" s="151"/>
      <c r="DP159" s="151"/>
      <c r="DQ159" s="151"/>
      <c r="DR159" s="151"/>
      <c r="DS159" s="151"/>
      <c r="DT159" s="151"/>
      <c r="DU159" s="151"/>
      <c r="DV159" s="151"/>
      <c r="DW159" s="151"/>
      <c r="DX159" s="151"/>
      <c r="DY159" s="151"/>
      <c r="DZ159" s="151"/>
      <c r="EA159" s="151"/>
    </row>
    <row r="160" spans="1:131" s="152" customFormat="1" x14ac:dyDescent="0.3">
      <c r="A160" s="158"/>
      <c r="B160" s="158"/>
      <c r="C160" s="159"/>
      <c r="D160" s="155"/>
      <c r="E160" s="153"/>
      <c r="F160" s="157"/>
      <c r="G16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60" s="172">
        <f>Table1[[#This Row],[Und / Kg / Lt]]</f>
        <v>0</v>
      </c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  <c r="BQ160" s="151"/>
      <c r="BR160" s="151"/>
      <c r="BS160" s="151"/>
      <c r="BT160" s="151"/>
      <c r="BU160" s="151"/>
      <c r="BV160" s="151"/>
      <c r="BW160" s="151"/>
      <c r="BX160" s="151"/>
      <c r="BY160" s="151"/>
      <c r="BZ160" s="151"/>
      <c r="CA160" s="151"/>
      <c r="CB160" s="151"/>
      <c r="CC160" s="151"/>
      <c r="CD160" s="151"/>
      <c r="CE160" s="151"/>
      <c r="CF160" s="151"/>
      <c r="CG160" s="151"/>
      <c r="CH160" s="151"/>
      <c r="CI160" s="151"/>
      <c r="CJ160" s="151"/>
      <c r="CK160" s="151"/>
      <c r="CL160" s="151"/>
      <c r="CM160" s="151"/>
      <c r="CN160" s="151"/>
      <c r="CO160" s="151"/>
      <c r="CP160" s="151"/>
      <c r="CQ160" s="151"/>
      <c r="CR160" s="151"/>
      <c r="CS160" s="151"/>
      <c r="CT160" s="151"/>
      <c r="CU160" s="151"/>
      <c r="CV160" s="151"/>
      <c r="CW160" s="151"/>
      <c r="CX160" s="151"/>
      <c r="CY160" s="151"/>
      <c r="CZ160" s="151"/>
      <c r="DA160" s="151"/>
      <c r="DB160" s="151"/>
      <c r="DC160" s="151"/>
      <c r="DD160" s="151"/>
      <c r="DE160" s="151"/>
      <c r="DF160" s="151"/>
      <c r="DG160" s="151"/>
      <c r="DH160" s="151"/>
      <c r="DI160" s="151"/>
      <c r="DJ160" s="151"/>
      <c r="DK160" s="151"/>
      <c r="DL160" s="151"/>
      <c r="DM160" s="151"/>
      <c r="DN160" s="151"/>
      <c r="DO160" s="151"/>
      <c r="DP160" s="151"/>
      <c r="DQ160" s="151"/>
      <c r="DR160" s="151"/>
      <c r="DS160" s="151"/>
      <c r="DT160" s="151"/>
      <c r="DU160" s="151"/>
      <c r="DV160" s="151"/>
      <c r="DW160" s="151"/>
      <c r="DX160" s="151"/>
      <c r="DY160" s="151"/>
      <c r="DZ160" s="151"/>
      <c r="EA160" s="151"/>
    </row>
    <row r="161" spans="1:131" s="152" customFormat="1" x14ac:dyDescent="0.3">
      <c r="A161" s="158"/>
      <c r="B161" s="158"/>
      <c r="C161" s="159"/>
      <c r="D161" s="155"/>
      <c r="E161" s="153"/>
      <c r="F161" s="157"/>
      <c r="G16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61" s="172">
        <f>Table1[[#This Row],[Und / Kg / Lt]]</f>
        <v>0</v>
      </c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  <c r="BI161" s="151"/>
      <c r="BJ161" s="151"/>
      <c r="BK161" s="151"/>
      <c r="BL161" s="151"/>
      <c r="BM161" s="151"/>
      <c r="BN161" s="151"/>
      <c r="BO161" s="151"/>
      <c r="BP161" s="151"/>
      <c r="BQ161" s="151"/>
      <c r="BR161" s="151"/>
      <c r="BS161" s="151"/>
      <c r="BT161" s="151"/>
      <c r="BU161" s="151"/>
      <c r="BV161" s="151"/>
      <c r="BW161" s="151"/>
      <c r="BX161" s="151"/>
      <c r="BY161" s="151"/>
      <c r="BZ161" s="151"/>
      <c r="CA161" s="151"/>
      <c r="CB161" s="151"/>
      <c r="CC161" s="151"/>
      <c r="CD161" s="151"/>
      <c r="CE161" s="151"/>
      <c r="CF161" s="151"/>
      <c r="CG161" s="151"/>
      <c r="CH161" s="151"/>
      <c r="CI161" s="151"/>
      <c r="CJ161" s="151"/>
      <c r="CK161" s="151"/>
      <c r="CL161" s="151"/>
      <c r="CM161" s="151"/>
      <c r="CN161" s="151"/>
      <c r="CO161" s="151"/>
      <c r="CP161" s="151"/>
      <c r="CQ161" s="151"/>
      <c r="CR161" s="151"/>
      <c r="CS161" s="151"/>
      <c r="CT161" s="151"/>
      <c r="CU161" s="151"/>
      <c r="CV161" s="151"/>
      <c r="CW161" s="151"/>
      <c r="CX161" s="151"/>
      <c r="CY161" s="151"/>
      <c r="CZ161" s="151"/>
      <c r="DA161" s="151"/>
      <c r="DB161" s="151"/>
      <c r="DC161" s="151"/>
      <c r="DD161" s="151"/>
      <c r="DE161" s="151"/>
      <c r="DF161" s="151"/>
      <c r="DG161" s="151"/>
      <c r="DH161" s="151"/>
      <c r="DI161" s="151"/>
      <c r="DJ161" s="151"/>
      <c r="DK161" s="151"/>
      <c r="DL161" s="151"/>
      <c r="DM161" s="151"/>
      <c r="DN161" s="151"/>
      <c r="DO161" s="151"/>
      <c r="DP161" s="151"/>
      <c r="DQ161" s="151"/>
      <c r="DR161" s="151"/>
      <c r="DS161" s="151"/>
      <c r="DT161" s="151"/>
      <c r="DU161" s="151"/>
      <c r="DV161" s="151"/>
      <c r="DW161" s="151"/>
      <c r="DX161" s="151"/>
      <c r="DY161" s="151"/>
      <c r="DZ161" s="151"/>
      <c r="EA161" s="151"/>
    </row>
    <row r="162" spans="1:131" s="152" customFormat="1" x14ac:dyDescent="0.3">
      <c r="A162" s="158"/>
      <c r="B162" s="158"/>
      <c r="C162" s="159"/>
      <c r="D162" s="155"/>
      <c r="E162" s="153"/>
      <c r="F162" s="157"/>
      <c r="G16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62" s="172">
        <f>Table1[[#This Row],[Und / Kg / Lt]]</f>
        <v>0</v>
      </c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  <c r="BI162" s="151"/>
      <c r="BJ162" s="151"/>
      <c r="BK162" s="151"/>
      <c r="BL162" s="151"/>
      <c r="BM162" s="151"/>
      <c r="BN162" s="151"/>
      <c r="BO162" s="151"/>
      <c r="BP162" s="151"/>
      <c r="BQ162" s="151"/>
      <c r="BR162" s="151"/>
      <c r="BS162" s="151"/>
      <c r="BT162" s="151"/>
      <c r="BU162" s="151"/>
      <c r="BV162" s="151"/>
      <c r="BW162" s="151"/>
      <c r="BX162" s="151"/>
      <c r="BY162" s="151"/>
      <c r="BZ162" s="151"/>
      <c r="CA162" s="151"/>
      <c r="CB162" s="151"/>
      <c r="CC162" s="151"/>
      <c r="CD162" s="151"/>
      <c r="CE162" s="151"/>
      <c r="CF162" s="151"/>
      <c r="CG162" s="151"/>
      <c r="CH162" s="151"/>
      <c r="CI162" s="151"/>
      <c r="CJ162" s="151"/>
      <c r="CK162" s="151"/>
      <c r="CL162" s="151"/>
      <c r="CM162" s="151"/>
      <c r="CN162" s="151"/>
      <c r="CO162" s="151"/>
      <c r="CP162" s="151"/>
      <c r="CQ162" s="151"/>
      <c r="CR162" s="151"/>
      <c r="CS162" s="151"/>
      <c r="CT162" s="151"/>
      <c r="CU162" s="151"/>
      <c r="CV162" s="151"/>
      <c r="CW162" s="151"/>
      <c r="CX162" s="151"/>
      <c r="CY162" s="151"/>
      <c r="CZ162" s="151"/>
      <c r="DA162" s="151"/>
      <c r="DB162" s="151"/>
      <c r="DC162" s="151"/>
      <c r="DD162" s="151"/>
      <c r="DE162" s="151"/>
      <c r="DF162" s="151"/>
      <c r="DG162" s="151"/>
      <c r="DH162" s="151"/>
      <c r="DI162" s="151"/>
      <c r="DJ162" s="151"/>
      <c r="DK162" s="151"/>
      <c r="DL162" s="151"/>
      <c r="DM162" s="151"/>
      <c r="DN162" s="151"/>
      <c r="DO162" s="151"/>
      <c r="DP162" s="151"/>
      <c r="DQ162" s="151"/>
      <c r="DR162" s="151"/>
      <c r="DS162" s="151"/>
      <c r="DT162" s="151"/>
      <c r="DU162" s="151"/>
      <c r="DV162" s="151"/>
      <c r="DW162" s="151"/>
      <c r="DX162" s="151"/>
      <c r="DY162" s="151"/>
      <c r="DZ162" s="151"/>
      <c r="EA162" s="151"/>
    </row>
    <row r="163" spans="1:131" s="152" customFormat="1" x14ac:dyDescent="0.3">
      <c r="A163" s="158"/>
      <c r="B163" s="158"/>
      <c r="C163" s="159"/>
      <c r="D163" s="155"/>
      <c r="E163" s="153"/>
      <c r="F163" s="157"/>
      <c r="G16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63" s="172">
        <f>Table1[[#This Row],[Und / Kg / Lt]]</f>
        <v>0</v>
      </c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  <c r="BI163" s="151"/>
      <c r="BJ163" s="151"/>
      <c r="BK163" s="151"/>
      <c r="BL163" s="151"/>
      <c r="BM163" s="151"/>
      <c r="BN163" s="151"/>
      <c r="BO163" s="151"/>
      <c r="BP163" s="151"/>
      <c r="BQ163" s="151"/>
      <c r="BR163" s="151"/>
      <c r="BS163" s="151"/>
      <c r="BT163" s="151"/>
      <c r="BU163" s="151"/>
      <c r="BV163" s="151"/>
      <c r="BW163" s="151"/>
      <c r="BX163" s="151"/>
      <c r="BY163" s="151"/>
      <c r="BZ163" s="151"/>
      <c r="CA163" s="151"/>
      <c r="CB163" s="151"/>
      <c r="CC163" s="151"/>
      <c r="CD163" s="151"/>
      <c r="CE163" s="151"/>
      <c r="CF163" s="151"/>
      <c r="CG163" s="151"/>
      <c r="CH163" s="151"/>
      <c r="CI163" s="151"/>
      <c r="CJ163" s="151"/>
      <c r="CK163" s="151"/>
      <c r="CL163" s="151"/>
      <c r="CM163" s="151"/>
      <c r="CN163" s="151"/>
      <c r="CO163" s="151"/>
      <c r="CP163" s="151"/>
      <c r="CQ163" s="151"/>
      <c r="CR163" s="151"/>
      <c r="CS163" s="151"/>
      <c r="CT163" s="151"/>
      <c r="CU163" s="151"/>
      <c r="CV163" s="151"/>
      <c r="CW163" s="151"/>
      <c r="CX163" s="151"/>
      <c r="CY163" s="151"/>
      <c r="CZ163" s="151"/>
      <c r="DA163" s="151"/>
      <c r="DB163" s="151"/>
      <c r="DC163" s="151"/>
      <c r="DD163" s="151"/>
      <c r="DE163" s="151"/>
      <c r="DF163" s="151"/>
      <c r="DG163" s="151"/>
      <c r="DH163" s="151"/>
      <c r="DI163" s="151"/>
      <c r="DJ163" s="151"/>
      <c r="DK163" s="151"/>
      <c r="DL163" s="151"/>
      <c r="DM163" s="151"/>
      <c r="DN163" s="151"/>
      <c r="DO163" s="151"/>
      <c r="DP163" s="151"/>
      <c r="DQ163" s="151"/>
      <c r="DR163" s="151"/>
      <c r="DS163" s="151"/>
      <c r="DT163" s="151"/>
      <c r="DU163" s="151"/>
      <c r="DV163" s="151"/>
      <c r="DW163" s="151"/>
      <c r="DX163" s="151"/>
      <c r="DY163" s="151"/>
      <c r="DZ163" s="151"/>
      <c r="EA163" s="151"/>
    </row>
    <row r="164" spans="1:131" s="152" customFormat="1" x14ac:dyDescent="0.3">
      <c r="A164" s="158"/>
      <c r="B164" s="158"/>
      <c r="C164" s="159"/>
      <c r="D164" s="155"/>
      <c r="E164" s="153"/>
      <c r="F164" s="157"/>
      <c r="G16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64" s="172">
        <f>Table1[[#This Row],[Und / Kg / Lt]]</f>
        <v>0</v>
      </c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  <c r="BI164" s="151"/>
      <c r="BJ164" s="151"/>
      <c r="BK164" s="151"/>
      <c r="BL164" s="151"/>
      <c r="BM164" s="151"/>
      <c r="BN164" s="151"/>
      <c r="BO164" s="151"/>
      <c r="BP164" s="151"/>
      <c r="BQ164" s="151"/>
      <c r="BR164" s="151"/>
      <c r="BS164" s="151"/>
      <c r="BT164" s="151"/>
      <c r="BU164" s="151"/>
      <c r="BV164" s="151"/>
      <c r="BW164" s="151"/>
      <c r="BX164" s="151"/>
      <c r="BY164" s="151"/>
      <c r="BZ164" s="151"/>
      <c r="CA164" s="151"/>
      <c r="CB164" s="151"/>
      <c r="CC164" s="151"/>
      <c r="CD164" s="151"/>
      <c r="CE164" s="151"/>
      <c r="CF164" s="151"/>
      <c r="CG164" s="151"/>
      <c r="CH164" s="151"/>
      <c r="CI164" s="151"/>
      <c r="CJ164" s="151"/>
      <c r="CK164" s="151"/>
      <c r="CL164" s="151"/>
      <c r="CM164" s="151"/>
      <c r="CN164" s="151"/>
      <c r="CO164" s="151"/>
      <c r="CP164" s="151"/>
      <c r="CQ164" s="151"/>
      <c r="CR164" s="151"/>
      <c r="CS164" s="151"/>
      <c r="CT164" s="151"/>
      <c r="CU164" s="151"/>
      <c r="CV164" s="151"/>
      <c r="CW164" s="151"/>
      <c r="CX164" s="151"/>
      <c r="CY164" s="151"/>
      <c r="CZ164" s="151"/>
      <c r="DA164" s="151"/>
      <c r="DB164" s="151"/>
      <c r="DC164" s="151"/>
      <c r="DD164" s="151"/>
      <c r="DE164" s="151"/>
      <c r="DF164" s="151"/>
      <c r="DG164" s="151"/>
      <c r="DH164" s="151"/>
      <c r="DI164" s="151"/>
      <c r="DJ164" s="151"/>
      <c r="DK164" s="151"/>
      <c r="DL164" s="151"/>
      <c r="DM164" s="151"/>
      <c r="DN164" s="151"/>
      <c r="DO164" s="151"/>
      <c r="DP164" s="151"/>
      <c r="DQ164" s="151"/>
      <c r="DR164" s="151"/>
      <c r="DS164" s="151"/>
      <c r="DT164" s="151"/>
      <c r="DU164" s="151"/>
      <c r="DV164" s="151"/>
      <c r="DW164" s="151"/>
      <c r="DX164" s="151"/>
      <c r="DY164" s="151"/>
      <c r="DZ164" s="151"/>
      <c r="EA164" s="151"/>
    </row>
    <row r="165" spans="1:131" s="152" customFormat="1" x14ac:dyDescent="0.3">
      <c r="A165" s="158"/>
      <c r="B165" s="158"/>
      <c r="C165" s="159"/>
      <c r="D165" s="155"/>
      <c r="E165" s="153"/>
      <c r="F165" s="157"/>
      <c r="G16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65" s="172">
        <f>Table1[[#This Row],[Und / Kg / Lt]]</f>
        <v>0</v>
      </c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  <c r="BI165" s="151"/>
      <c r="BJ165" s="151"/>
      <c r="BK165" s="151"/>
      <c r="BL165" s="151"/>
      <c r="BM165" s="151"/>
      <c r="BN165" s="151"/>
      <c r="BO165" s="151"/>
      <c r="BP165" s="151"/>
      <c r="BQ165" s="151"/>
      <c r="BR165" s="151"/>
      <c r="BS165" s="151"/>
      <c r="BT165" s="151"/>
      <c r="BU165" s="151"/>
      <c r="BV165" s="151"/>
      <c r="BW165" s="151"/>
      <c r="BX165" s="151"/>
      <c r="BY165" s="151"/>
      <c r="BZ165" s="151"/>
      <c r="CA165" s="151"/>
      <c r="CB165" s="151"/>
      <c r="CC165" s="151"/>
      <c r="CD165" s="151"/>
      <c r="CE165" s="151"/>
      <c r="CF165" s="151"/>
      <c r="CG165" s="151"/>
      <c r="CH165" s="151"/>
      <c r="CI165" s="151"/>
      <c r="CJ165" s="151"/>
      <c r="CK165" s="151"/>
      <c r="CL165" s="151"/>
      <c r="CM165" s="151"/>
      <c r="CN165" s="151"/>
      <c r="CO165" s="151"/>
      <c r="CP165" s="151"/>
      <c r="CQ165" s="151"/>
      <c r="CR165" s="151"/>
      <c r="CS165" s="151"/>
      <c r="CT165" s="151"/>
      <c r="CU165" s="151"/>
      <c r="CV165" s="151"/>
      <c r="CW165" s="151"/>
      <c r="CX165" s="151"/>
      <c r="CY165" s="151"/>
      <c r="CZ165" s="151"/>
      <c r="DA165" s="151"/>
      <c r="DB165" s="151"/>
      <c r="DC165" s="151"/>
      <c r="DD165" s="151"/>
      <c r="DE165" s="151"/>
      <c r="DF165" s="151"/>
      <c r="DG165" s="151"/>
      <c r="DH165" s="151"/>
      <c r="DI165" s="151"/>
      <c r="DJ165" s="151"/>
      <c r="DK165" s="151"/>
      <c r="DL165" s="151"/>
      <c r="DM165" s="151"/>
      <c r="DN165" s="151"/>
      <c r="DO165" s="151"/>
      <c r="DP165" s="151"/>
      <c r="DQ165" s="151"/>
      <c r="DR165" s="151"/>
      <c r="DS165" s="151"/>
      <c r="DT165" s="151"/>
      <c r="DU165" s="151"/>
      <c r="DV165" s="151"/>
      <c r="DW165" s="151"/>
      <c r="DX165" s="151"/>
      <c r="DY165" s="151"/>
      <c r="DZ165" s="151"/>
      <c r="EA165" s="151"/>
    </row>
    <row r="166" spans="1:131" s="152" customFormat="1" x14ac:dyDescent="0.3">
      <c r="A166" s="158"/>
      <c r="B166" s="158"/>
      <c r="C166" s="159"/>
      <c r="D166" s="155"/>
      <c r="E166" s="153"/>
      <c r="F166" s="157"/>
      <c r="G16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66" s="172">
        <f>Table1[[#This Row],[Und / Kg / Lt]]</f>
        <v>0</v>
      </c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  <c r="BI166" s="151"/>
      <c r="BJ166" s="151"/>
      <c r="BK166" s="151"/>
      <c r="BL166" s="151"/>
      <c r="BM166" s="151"/>
      <c r="BN166" s="151"/>
      <c r="BO166" s="151"/>
      <c r="BP166" s="151"/>
      <c r="BQ166" s="151"/>
      <c r="BR166" s="151"/>
      <c r="BS166" s="151"/>
      <c r="BT166" s="151"/>
      <c r="BU166" s="151"/>
      <c r="BV166" s="151"/>
      <c r="BW166" s="151"/>
      <c r="BX166" s="151"/>
      <c r="BY166" s="151"/>
      <c r="BZ166" s="151"/>
      <c r="CA166" s="151"/>
      <c r="CB166" s="151"/>
      <c r="CC166" s="151"/>
      <c r="CD166" s="151"/>
      <c r="CE166" s="151"/>
      <c r="CF166" s="151"/>
      <c r="CG166" s="151"/>
      <c r="CH166" s="151"/>
      <c r="CI166" s="151"/>
      <c r="CJ166" s="151"/>
      <c r="CK166" s="151"/>
      <c r="CL166" s="151"/>
      <c r="CM166" s="151"/>
      <c r="CN166" s="151"/>
      <c r="CO166" s="151"/>
      <c r="CP166" s="151"/>
      <c r="CQ166" s="151"/>
      <c r="CR166" s="151"/>
      <c r="CS166" s="151"/>
      <c r="CT166" s="151"/>
      <c r="CU166" s="151"/>
      <c r="CV166" s="151"/>
      <c r="CW166" s="151"/>
      <c r="CX166" s="151"/>
      <c r="CY166" s="151"/>
      <c r="CZ166" s="151"/>
      <c r="DA166" s="151"/>
      <c r="DB166" s="151"/>
      <c r="DC166" s="151"/>
      <c r="DD166" s="151"/>
      <c r="DE166" s="151"/>
      <c r="DF166" s="151"/>
      <c r="DG166" s="151"/>
      <c r="DH166" s="151"/>
      <c r="DI166" s="151"/>
      <c r="DJ166" s="151"/>
      <c r="DK166" s="151"/>
      <c r="DL166" s="151"/>
      <c r="DM166" s="151"/>
      <c r="DN166" s="151"/>
      <c r="DO166" s="151"/>
      <c r="DP166" s="151"/>
      <c r="DQ166" s="151"/>
      <c r="DR166" s="151"/>
      <c r="DS166" s="151"/>
      <c r="DT166" s="151"/>
      <c r="DU166" s="151"/>
      <c r="DV166" s="151"/>
      <c r="DW166" s="151"/>
      <c r="DX166" s="151"/>
      <c r="DY166" s="151"/>
      <c r="DZ166" s="151"/>
      <c r="EA166" s="151"/>
    </row>
    <row r="167" spans="1:131" s="152" customFormat="1" x14ac:dyDescent="0.3">
      <c r="A167" s="158"/>
      <c r="B167" s="158"/>
      <c r="C167" s="159"/>
      <c r="D167" s="155"/>
      <c r="E167" s="153"/>
      <c r="F167" s="157"/>
      <c r="G16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67" s="172">
        <f>Table1[[#This Row],[Und / Kg / Lt]]</f>
        <v>0</v>
      </c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  <c r="BI167" s="151"/>
      <c r="BJ167" s="151"/>
      <c r="BK167" s="151"/>
      <c r="BL167" s="151"/>
      <c r="BM167" s="151"/>
      <c r="BN167" s="151"/>
      <c r="BO167" s="151"/>
      <c r="BP167" s="151"/>
      <c r="BQ167" s="151"/>
      <c r="BR167" s="151"/>
      <c r="BS167" s="151"/>
      <c r="BT167" s="151"/>
      <c r="BU167" s="151"/>
      <c r="BV167" s="151"/>
      <c r="BW167" s="151"/>
      <c r="BX167" s="151"/>
      <c r="BY167" s="151"/>
      <c r="BZ167" s="151"/>
      <c r="CA167" s="151"/>
      <c r="CB167" s="151"/>
      <c r="CC167" s="151"/>
      <c r="CD167" s="151"/>
      <c r="CE167" s="151"/>
      <c r="CF167" s="151"/>
      <c r="CG167" s="151"/>
      <c r="CH167" s="151"/>
      <c r="CI167" s="151"/>
      <c r="CJ167" s="151"/>
      <c r="CK167" s="151"/>
      <c r="CL167" s="151"/>
      <c r="CM167" s="151"/>
      <c r="CN167" s="151"/>
      <c r="CO167" s="151"/>
      <c r="CP167" s="151"/>
      <c r="CQ167" s="151"/>
      <c r="CR167" s="151"/>
      <c r="CS167" s="151"/>
      <c r="CT167" s="151"/>
      <c r="CU167" s="151"/>
      <c r="CV167" s="151"/>
      <c r="CW167" s="151"/>
      <c r="CX167" s="151"/>
      <c r="CY167" s="151"/>
      <c r="CZ167" s="151"/>
      <c r="DA167" s="151"/>
      <c r="DB167" s="151"/>
      <c r="DC167" s="151"/>
      <c r="DD167" s="151"/>
      <c r="DE167" s="151"/>
      <c r="DF167" s="151"/>
      <c r="DG167" s="151"/>
      <c r="DH167" s="151"/>
      <c r="DI167" s="151"/>
      <c r="DJ167" s="151"/>
      <c r="DK167" s="151"/>
      <c r="DL167" s="151"/>
      <c r="DM167" s="151"/>
      <c r="DN167" s="151"/>
      <c r="DO167" s="151"/>
      <c r="DP167" s="151"/>
      <c r="DQ167" s="151"/>
      <c r="DR167" s="151"/>
      <c r="DS167" s="151"/>
      <c r="DT167" s="151"/>
      <c r="DU167" s="151"/>
      <c r="DV167" s="151"/>
      <c r="DW167" s="151"/>
      <c r="DX167" s="151"/>
      <c r="DY167" s="151"/>
      <c r="DZ167" s="151"/>
      <c r="EA167" s="151"/>
    </row>
    <row r="168" spans="1:131" s="152" customFormat="1" x14ac:dyDescent="0.3">
      <c r="A168" s="158"/>
      <c r="B168" s="158"/>
      <c r="C168" s="159"/>
      <c r="D168" s="155"/>
      <c r="E168" s="153"/>
      <c r="F168" s="157"/>
      <c r="G16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68" s="172">
        <f>Table1[[#This Row],[Und / Kg / Lt]]</f>
        <v>0</v>
      </c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  <c r="BI168" s="151"/>
      <c r="BJ168" s="151"/>
      <c r="BK168" s="151"/>
      <c r="BL168" s="151"/>
      <c r="BM168" s="151"/>
      <c r="BN168" s="151"/>
      <c r="BO168" s="151"/>
      <c r="BP168" s="151"/>
      <c r="BQ168" s="151"/>
      <c r="BR168" s="151"/>
      <c r="BS168" s="151"/>
      <c r="BT168" s="151"/>
      <c r="BU168" s="151"/>
      <c r="BV168" s="151"/>
      <c r="BW168" s="151"/>
      <c r="BX168" s="151"/>
      <c r="BY168" s="151"/>
      <c r="BZ168" s="151"/>
      <c r="CA168" s="151"/>
      <c r="CB168" s="151"/>
      <c r="CC168" s="151"/>
      <c r="CD168" s="151"/>
      <c r="CE168" s="151"/>
      <c r="CF168" s="151"/>
      <c r="CG168" s="151"/>
      <c r="CH168" s="151"/>
      <c r="CI168" s="151"/>
      <c r="CJ168" s="151"/>
      <c r="CK168" s="151"/>
      <c r="CL168" s="151"/>
      <c r="CM168" s="151"/>
      <c r="CN168" s="151"/>
      <c r="CO168" s="151"/>
      <c r="CP168" s="151"/>
      <c r="CQ168" s="151"/>
      <c r="CR168" s="151"/>
      <c r="CS168" s="151"/>
      <c r="CT168" s="151"/>
      <c r="CU168" s="151"/>
      <c r="CV168" s="151"/>
      <c r="CW168" s="151"/>
      <c r="CX168" s="151"/>
      <c r="CY168" s="151"/>
      <c r="CZ168" s="151"/>
      <c r="DA168" s="151"/>
      <c r="DB168" s="151"/>
      <c r="DC168" s="151"/>
      <c r="DD168" s="151"/>
      <c r="DE168" s="151"/>
      <c r="DF168" s="151"/>
      <c r="DG168" s="151"/>
      <c r="DH168" s="151"/>
      <c r="DI168" s="151"/>
      <c r="DJ168" s="151"/>
      <c r="DK168" s="151"/>
      <c r="DL168" s="151"/>
      <c r="DM168" s="151"/>
      <c r="DN168" s="151"/>
      <c r="DO168" s="151"/>
      <c r="DP168" s="151"/>
      <c r="DQ168" s="151"/>
      <c r="DR168" s="151"/>
      <c r="DS168" s="151"/>
      <c r="DT168" s="151"/>
      <c r="DU168" s="151"/>
      <c r="DV168" s="151"/>
      <c r="DW168" s="151"/>
      <c r="DX168" s="151"/>
      <c r="DY168" s="151"/>
      <c r="DZ168" s="151"/>
      <c r="EA168" s="151"/>
    </row>
    <row r="169" spans="1:131" s="152" customFormat="1" x14ac:dyDescent="0.3">
      <c r="A169" s="158"/>
      <c r="B169" s="158"/>
      <c r="C169" s="159"/>
      <c r="D169" s="155"/>
      <c r="E169" s="153"/>
      <c r="F169" s="157"/>
      <c r="G16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69" s="172">
        <f>Table1[[#This Row],[Und / Kg / Lt]]</f>
        <v>0</v>
      </c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  <c r="BI169" s="151"/>
      <c r="BJ169" s="151"/>
      <c r="BK169" s="151"/>
      <c r="BL169" s="151"/>
      <c r="BM169" s="151"/>
      <c r="BN169" s="151"/>
      <c r="BO169" s="151"/>
      <c r="BP169" s="151"/>
      <c r="BQ169" s="151"/>
      <c r="BR169" s="151"/>
      <c r="BS169" s="151"/>
      <c r="BT169" s="151"/>
      <c r="BU169" s="151"/>
      <c r="BV169" s="151"/>
      <c r="BW169" s="151"/>
      <c r="BX169" s="151"/>
      <c r="BY169" s="151"/>
      <c r="BZ169" s="151"/>
      <c r="CA169" s="151"/>
      <c r="CB169" s="151"/>
      <c r="CC169" s="151"/>
      <c r="CD169" s="151"/>
      <c r="CE169" s="151"/>
      <c r="CF169" s="151"/>
      <c r="CG169" s="151"/>
      <c r="CH169" s="151"/>
      <c r="CI169" s="151"/>
      <c r="CJ169" s="151"/>
      <c r="CK169" s="151"/>
      <c r="CL169" s="151"/>
      <c r="CM169" s="151"/>
      <c r="CN169" s="151"/>
      <c r="CO169" s="151"/>
      <c r="CP169" s="151"/>
      <c r="CQ169" s="151"/>
      <c r="CR169" s="151"/>
      <c r="CS169" s="151"/>
      <c r="CT169" s="151"/>
      <c r="CU169" s="151"/>
      <c r="CV169" s="151"/>
      <c r="CW169" s="151"/>
      <c r="CX169" s="151"/>
      <c r="CY169" s="151"/>
      <c r="CZ169" s="151"/>
      <c r="DA169" s="151"/>
      <c r="DB169" s="151"/>
      <c r="DC169" s="151"/>
      <c r="DD169" s="151"/>
      <c r="DE169" s="151"/>
      <c r="DF169" s="151"/>
      <c r="DG169" s="151"/>
      <c r="DH169" s="151"/>
      <c r="DI169" s="151"/>
      <c r="DJ169" s="151"/>
      <c r="DK169" s="151"/>
      <c r="DL169" s="151"/>
      <c r="DM169" s="151"/>
      <c r="DN169" s="151"/>
      <c r="DO169" s="151"/>
      <c r="DP169" s="151"/>
      <c r="DQ169" s="151"/>
      <c r="DR169" s="151"/>
      <c r="DS169" s="151"/>
      <c r="DT169" s="151"/>
      <c r="DU169" s="151"/>
      <c r="DV169" s="151"/>
      <c r="DW169" s="151"/>
      <c r="DX169" s="151"/>
      <c r="DY169" s="151"/>
      <c r="DZ169" s="151"/>
      <c r="EA169" s="151"/>
    </row>
    <row r="170" spans="1:131" s="152" customFormat="1" x14ac:dyDescent="0.3">
      <c r="A170" s="158"/>
      <c r="B170" s="158"/>
      <c r="C170" s="159"/>
      <c r="D170" s="155"/>
      <c r="E170" s="153"/>
      <c r="F170" s="157"/>
      <c r="G17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70" s="172">
        <f>Table1[[#This Row],[Und / Kg / Lt]]</f>
        <v>0</v>
      </c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  <c r="BI170" s="151"/>
      <c r="BJ170" s="151"/>
      <c r="BK170" s="151"/>
      <c r="BL170" s="151"/>
      <c r="BM170" s="151"/>
      <c r="BN170" s="151"/>
      <c r="BO170" s="151"/>
      <c r="BP170" s="151"/>
      <c r="BQ170" s="151"/>
      <c r="BR170" s="151"/>
      <c r="BS170" s="151"/>
      <c r="BT170" s="151"/>
      <c r="BU170" s="151"/>
      <c r="BV170" s="151"/>
      <c r="BW170" s="151"/>
      <c r="BX170" s="151"/>
      <c r="BY170" s="151"/>
      <c r="BZ170" s="151"/>
      <c r="CA170" s="151"/>
      <c r="CB170" s="151"/>
      <c r="CC170" s="151"/>
      <c r="CD170" s="151"/>
      <c r="CE170" s="151"/>
      <c r="CF170" s="151"/>
      <c r="CG170" s="151"/>
      <c r="CH170" s="151"/>
      <c r="CI170" s="151"/>
      <c r="CJ170" s="151"/>
      <c r="CK170" s="151"/>
      <c r="CL170" s="151"/>
      <c r="CM170" s="151"/>
      <c r="CN170" s="151"/>
      <c r="CO170" s="151"/>
      <c r="CP170" s="151"/>
      <c r="CQ170" s="151"/>
      <c r="CR170" s="151"/>
      <c r="CS170" s="151"/>
      <c r="CT170" s="151"/>
      <c r="CU170" s="151"/>
      <c r="CV170" s="151"/>
      <c r="CW170" s="151"/>
      <c r="CX170" s="151"/>
      <c r="CY170" s="151"/>
      <c r="CZ170" s="151"/>
      <c r="DA170" s="151"/>
      <c r="DB170" s="151"/>
      <c r="DC170" s="151"/>
      <c r="DD170" s="151"/>
      <c r="DE170" s="151"/>
      <c r="DF170" s="151"/>
      <c r="DG170" s="151"/>
      <c r="DH170" s="151"/>
      <c r="DI170" s="151"/>
      <c r="DJ170" s="151"/>
      <c r="DK170" s="151"/>
      <c r="DL170" s="151"/>
      <c r="DM170" s="151"/>
      <c r="DN170" s="151"/>
      <c r="DO170" s="151"/>
      <c r="DP170" s="151"/>
      <c r="DQ170" s="151"/>
      <c r="DR170" s="151"/>
      <c r="DS170" s="151"/>
      <c r="DT170" s="151"/>
      <c r="DU170" s="151"/>
      <c r="DV170" s="151"/>
      <c r="DW170" s="151"/>
      <c r="DX170" s="151"/>
      <c r="DY170" s="151"/>
      <c r="DZ170" s="151"/>
      <c r="EA170" s="151"/>
    </row>
    <row r="171" spans="1:131" s="152" customFormat="1" x14ac:dyDescent="0.3">
      <c r="A171" s="158"/>
      <c r="B171" s="158"/>
      <c r="C171" s="159"/>
      <c r="D171" s="155"/>
      <c r="E171" s="153"/>
      <c r="F171" s="157"/>
      <c r="G17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71" s="172">
        <f>Table1[[#This Row],[Und / Kg / Lt]]</f>
        <v>0</v>
      </c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  <c r="BI171" s="151"/>
      <c r="BJ171" s="151"/>
      <c r="BK171" s="151"/>
      <c r="BL171" s="151"/>
      <c r="BM171" s="151"/>
      <c r="BN171" s="151"/>
      <c r="BO171" s="151"/>
      <c r="BP171" s="151"/>
      <c r="BQ171" s="151"/>
      <c r="BR171" s="151"/>
      <c r="BS171" s="151"/>
      <c r="BT171" s="151"/>
      <c r="BU171" s="151"/>
      <c r="BV171" s="151"/>
      <c r="BW171" s="151"/>
      <c r="BX171" s="151"/>
      <c r="BY171" s="151"/>
      <c r="BZ171" s="151"/>
      <c r="CA171" s="151"/>
      <c r="CB171" s="151"/>
      <c r="CC171" s="151"/>
      <c r="CD171" s="151"/>
      <c r="CE171" s="151"/>
      <c r="CF171" s="151"/>
      <c r="CG171" s="151"/>
      <c r="CH171" s="151"/>
      <c r="CI171" s="151"/>
      <c r="CJ171" s="151"/>
      <c r="CK171" s="151"/>
      <c r="CL171" s="151"/>
      <c r="CM171" s="151"/>
      <c r="CN171" s="151"/>
      <c r="CO171" s="151"/>
      <c r="CP171" s="151"/>
      <c r="CQ171" s="151"/>
      <c r="CR171" s="151"/>
      <c r="CS171" s="151"/>
      <c r="CT171" s="151"/>
      <c r="CU171" s="151"/>
      <c r="CV171" s="151"/>
      <c r="CW171" s="151"/>
      <c r="CX171" s="151"/>
      <c r="CY171" s="151"/>
      <c r="CZ171" s="151"/>
      <c r="DA171" s="151"/>
      <c r="DB171" s="151"/>
      <c r="DC171" s="151"/>
      <c r="DD171" s="151"/>
      <c r="DE171" s="151"/>
      <c r="DF171" s="151"/>
      <c r="DG171" s="151"/>
      <c r="DH171" s="151"/>
      <c r="DI171" s="151"/>
      <c r="DJ171" s="151"/>
      <c r="DK171" s="151"/>
      <c r="DL171" s="151"/>
      <c r="DM171" s="151"/>
      <c r="DN171" s="151"/>
      <c r="DO171" s="151"/>
      <c r="DP171" s="151"/>
      <c r="DQ171" s="151"/>
      <c r="DR171" s="151"/>
      <c r="DS171" s="151"/>
      <c r="DT171" s="151"/>
      <c r="DU171" s="151"/>
      <c r="DV171" s="151"/>
      <c r="DW171" s="151"/>
      <c r="DX171" s="151"/>
      <c r="DY171" s="151"/>
      <c r="DZ171" s="151"/>
      <c r="EA171" s="151"/>
    </row>
    <row r="172" spans="1:131" s="152" customFormat="1" x14ac:dyDescent="0.3">
      <c r="A172" s="158"/>
      <c r="B172" s="158"/>
      <c r="C172" s="159"/>
      <c r="D172" s="155"/>
      <c r="E172" s="153"/>
      <c r="F172" s="157"/>
      <c r="G17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72" s="172">
        <f>Table1[[#This Row],[Und / Kg / Lt]]</f>
        <v>0</v>
      </c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  <c r="BI172" s="151"/>
      <c r="BJ172" s="151"/>
      <c r="BK172" s="151"/>
      <c r="BL172" s="151"/>
      <c r="BM172" s="151"/>
      <c r="BN172" s="151"/>
      <c r="BO172" s="151"/>
      <c r="BP172" s="151"/>
      <c r="BQ172" s="151"/>
      <c r="BR172" s="151"/>
      <c r="BS172" s="151"/>
      <c r="BT172" s="151"/>
      <c r="BU172" s="151"/>
      <c r="BV172" s="151"/>
      <c r="BW172" s="151"/>
      <c r="BX172" s="151"/>
      <c r="BY172" s="151"/>
      <c r="BZ172" s="151"/>
      <c r="CA172" s="151"/>
      <c r="CB172" s="151"/>
      <c r="CC172" s="151"/>
      <c r="CD172" s="151"/>
      <c r="CE172" s="151"/>
      <c r="CF172" s="151"/>
      <c r="CG172" s="151"/>
      <c r="CH172" s="151"/>
      <c r="CI172" s="151"/>
      <c r="CJ172" s="151"/>
      <c r="CK172" s="151"/>
      <c r="CL172" s="151"/>
      <c r="CM172" s="151"/>
      <c r="CN172" s="151"/>
      <c r="CO172" s="151"/>
      <c r="CP172" s="151"/>
      <c r="CQ172" s="151"/>
      <c r="CR172" s="151"/>
      <c r="CS172" s="151"/>
      <c r="CT172" s="151"/>
      <c r="CU172" s="151"/>
      <c r="CV172" s="151"/>
      <c r="CW172" s="151"/>
      <c r="CX172" s="151"/>
      <c r="CY172" s="151"/>
      <c r="CZ172" s="151"/>
      <c r="DA172" s="151"/>
      <c r="DB172" s="151"/>
      <c r="DC172" s="151"/>
      <c r="DD172" s="151"/>
      <c r="DE172" s="151"/>
      <c r="DF172" s="151"/>
      <c r="DG172" s="151"/>
      <c r="DH172" s="151"/>
      <c r="DI172" s="151"/>
      <c r="DJ172" s="151"/>
      <c r="DK172" s="151"/>
      <c r="DL172" s="151"/>
      <c r="DM172" s="151"/>
      <c r="DN172" s="151"/>
      <c r="DO172" s="151"/>
      <c r="DP172" s="151"/>
      <c r="DQ172" s="151"/>
      <c r="DR172" s="151"/>
      <c r="DS172" s="151"/>
      <c r="DT172" s="151"/>
      <c r="DU172" s="151"/>
      <c r="DV172" s="151"/>
      <c r="DW172" s="151"/>
      <c r="DX172" s="151"/>
      <c r="DY172" s="151"/>
      <c r="DZ172" s="151"/>
      <c r="EA172" s="151"/>
    </row>
    <row r="173" spans="1:131" s="152" customFormat="1" x14ac:dyDescent="0.3">
      <c r="A173" s="158"/>
      <c r="B173" s="158"/>
      <c r="C173" s="159"/>
      <c r="D173" s="155"/>
      <c r="E173" s="153"/>
      <c r="F173" s="157"/>
      <c r="G17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73" s="172">
        <f>Table1[[#This Row],[Und / Kg / Lt]]</f>
        <v>0</v>
      </c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  <c r="BI173" s="151"/>
      <c r="BJ173" s="151"/>
      <c r="BK173" s="151"/>
      <c r="BL173" s="151"/>
      <c r="BM173" s="151"/>
      <c r="BN173" s="151"/>
      <c r="BO173" s="151"/>
      <c r="BP173" s="151"/>
      <c r="BQ173" s="151"/>
      <c r="BR173" s="151"/>
      <c r="BS173" s="151"/>
      <c r="BT173" s="151"/>
      <c r="BU173" s="151"/>
      <c r="BV173" s="151"/>
      <c r="BW173" s="151"/>
      <c r="BX173" s="151"/>
      <c r="BY173" s="151"/>
      <c r="BZ173" s="151"/>
      <c r="CA173" s="151"/>
      <c r="CB173" s="151"/>
      <c r="CC173" s="151"/>
      <c r="CD173" s="151"/>
      <c r="CE173" s="151"/>
      <c r="CF173" s="151"/>
      <c r="CG173" s="151"/>
      <c r="CH173" s="151"/>
      <c r="CI173" s="151"/>
      <c r="CJ173" s="151"/>
      <c r="CK173" s="151"/>
      <c r="CL173" s="151"/>
      <c r="CM173" s="151"/>
      <c r="CN173" s="151"/>
      <c r="CO173" s="151"/>
      <c r="CP173" s="151"/>
      <c r="CQ173" s="151"/>
      <c r="CR173" s="151"/>
      <c r="CS173" s="151"/>
      <c r="CT173" s="151"/>
      <c r="CU173" s="151"/>
      <c r="CV173" s="151"/>
      <c r="CW173" s="151"/>
      <c r="CX173" s="151"/>
      <c r="CY173" s="151"/>
      <c r="CZ173" s="151"/>
      <c r="DA173" s="151"/>
      <c r="DB173" s="151"/>
      <c r="DC173" s="151"/>
      <c r="DD173" s="151"/>
      <c r="DE173" s="151"/>
      <c r="DF173" s="151"/>
      <c r="DG173" s="151"/>
      <c r="DH173" s="151"/>
      <c r="DI173" s="151"/>
      <c r="DJ173" s="151"/>
      <c r="DK173" s="151"/>
      <c r="DL173" s="151"/>
      <c r="DM173" s="151"/>
      <c r="DN173" s="151"/>
      <c r="DO173" s="151"/>
      <c r="DP173" s="151"/>
      <c r="DQ173" s="151"/>
      <c r="DR173" s="151"/>
      <c r="DS173" s="151"/>
      <c r="DT173" s="151"/>
      <c r="DU173" s="151"/>
      <c r="DV173" s="151"/>
      <c r="DW173" s="151"/>
      <c r="DX173" s="151"/>
      <c r="DY173" s="151"/>
      <c r="DZ173" s="151"/>
      <c r="EA173" s="151"/>
    </row>
    <row r="174" spans="1:131" s="152" customFormat="1" x14ac:dyDescent="0.3">
      <c r="A174" s="158"/>
      <c r="B174" s="158"/>
      <c r="C174" s="159"/>
      <c r="D174" s="155"/>
      <c r="E174" s="153"/>
      <c r="F174" s="157"/>
      <c r="G17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74" s="172">
        <f>Table1[[#This Row],[Und / Kg / Lt]]</f>
        <v>0</v>
      </c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  <c r="BI174" s="151"/>
      <c r="BJ174" s="151"/>
      <c r="BK174" s="151"/>
      <c r="BL174" s="151"/>
      <c r="BM174" s="151"/>
      <c r="BN174" s="151"/>
      <c r="BO174" s="151"/>
      <c r="BP174" s="151"/>
      <c r="BQ174" s="151"/>
      <c r="BR174" s="151"/>
      <c r="BS174" s="151"/>
      <c r="BT174" s="151"/>
      <c r="BU174" s="151"/>
      <c r="BV174" s="151"/>
      <c r="BW174" s="151"/>
      <c r="BX174" s="151"/>
      <c r="BY174" s="151"/>
      <c r="BZ174" s="151"/>
      <c r="CA174" s="151"/>
      <c r="CB174" s="151"/>
      <c r="CC174" s="151"/>
      <c r="CD174" s="151"/>
      <c r="CE174" s="151"/>
      <c r="CF174" s="151"/>
      <c r="CG174" s="151"/>
      <c r="CH174" s="151"/>
      <c r="CI174" s="151"/>
      <c r="CJ174" s="151"/>
      <c r="CK174" s="151"/>
      <c r="CL174" s="151"/>
      <c r="CM174" s="151"/>
      <c r="CN174" s="151"/>
      <c r="CO174" s="151"/>
      <c r="CP174" s="151"/>
      <c r="CQ174" s="151"/>
      <c r="CR174" s="151"/>
      <c r="CS174" s="151"/>
      <c r="CT174" s="151"/>
      <c r="CU174" s="151"/>
      <c r="CV174" s="151"/>
      <c r="CW174" s="151"/>
      <c r="CX174" s="151"/>
      <c r="CY174" s="151"/>
      <c r="CZ174" s="151"/>
      <c r="DA174" s="151"/>
      <c r="DB174" s="151"/>
      <c r="DC174" s="151"/>
      <c r="DD174" s="151"/>
      <c r="DE174" s="151"/>
      <c r="DF174" s="151"/>
      <c r="DG174" s="151"/>
      <c r="DH174" s="151"/>
      <c r="DI174" s="151"/>
      <c r="DJ174" s="151"/>
      <c r="DK174" s="151"/>
      <c r="DL174" s="151"/>
      <c r="DM174" s="151"/>
      <c r="DN174" s="151"/>
      <c r="DO174" s="151"/>
      <c r="DP174" s="151"/>
      <c r="DQ174" s="151"/>
      <c r="DR174" s="151"/>
      <c r="DS174" s="151"/>
      <c r="DT174" s="151"/>
      <c r="DU174" s="151"/>
      <c r="DV174" s="151"/>
      <c r="DW174" s="151"/>
      <c r="DX174" s="151"/>
      <c r="DY174" s="151"/>
      <c r="DZ174" s="151"/>
      <c r="EA174" s="151"/>
    </row>
    <row r="175" spans="1:131" s="152" customFormat="1" x14ac:dyDescent="0.3">
      <c r="A175" s="158"/>
      <c r="B175" s="158"/>
      <c r="C175" s="159"/>
      <c r="D175" s="155"/>
      <c r="E175" s="153"/>
      <c r="F175" s="157"/>
      <c r="G17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75" s="172">
        <f>Table1[[#This Row],[Und / Kg / Lt]]</f>
        <v>0</v>
      </c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  <c r="BI175" s="151"/>
      <c r="BJ175" s="151"/>
      <c r="BK175" s="151"/>
      <c r="BL175" s="151"/>
      <c r="BM175" s="151"/>
      <c r="BN175" s="151"/>
      <c r="BO175" s="151"/>
      <c r="BP175" s="151"/>
      <c r="BQ175" s="151"/>
      <c r="BR175" s="151"/>
      <c r="BS175" s="151"/>
      <c r="BT175" s="151"/>
      <c r="BU175" s="151"/>
      <c r="BV175" s="151"/>
      <c r="BW175" s="151"/>
      <c r="BX175" s="151"/>
      <c r="BY175" s="151"/>
      <c r="BZ175" s="151"/>
      <c r="CA175" s="151"/>
      <c r="CB175" s="151"/>
      <c r="CC175" s="151"/>
      <c r="CD175" s="151"/>
      <c r="CE175" s="151"/>
      <c r="CF175" s="151"/>
      <c r="CG175" s="151"/>
      <c r="CH175" s="151"/>
      <c r="CI175" s="151"/>
      <c r="CJ175" s="151"/>
      <c r="CK175" s="151"/>
      <c r="CL175" s="151"/>
      <c r="CM175" s="151"/>
      <c r="CN175" s="151"/>
      <c r="CO175" s="151"/>
      <c r="CP175" s="151"/>
      <c r="CQ175" s="151"/>
      <c r="CR175" s="151"/>
      <c r="CS175" s="151"/>
      <c r="CT175" s="151"/>
      <c r="CU175" s="151"/>
      <c r="CV175" s="151"/>
      <c r="CW175" s="151"/>
      <c r="CX175" s="151"/>
      <c r="CY175" s="151"/>
      <c r="CZ175" s="151"/>
      <c r="DA175" s="151"/>
      <c r="DB175" s="151"/>
      <c r="DC175" s="151"/>
      <c r="DD175" s="151"/>
      <c r="DE175" s="151"/>
      <c r="DF175" s="151"/>
      <c r="DG175" s="151"/>
      <c r="DH175" s="151"/>
      <c r="DI175" s="151"/>
      <c r="DJ175" s="151"/>
      <c r="DK175" s="151"/>
      <c r="DL175" s="151"/>
      <c r="DM175" s="151"/>
      <c r="DN175" s="151"/>
      <c r="DO175" s="151"/>
      <c r="DP175" s="151"/>
      <c r="DQ175" s="151"/>
      <c r="DR175" s="151"/>
      <c r="DS175" s="151"/>
      <c r="DT175" s="151"/>
      <c r="DU175" s="151"/>
      <c r="DV175" s="151"/>
      <c r="DW175" s="151"/>
      <c r="DX175" s="151"/>
      <c r="DY175" s="151"/>
      <c r="DZ175" s="151"/>
      <c r="EA175" s="151"/>
    </row>
    <row r="176" spans="1:131" s="152" customFormat="1" x14ac:dyDescent="0.3">
      <c r="A176" s="158"/>
      <c r="B176" s="158"/>
      <c r="C176" s="159"/>
      <c r="D176" s="155"/>
      <c r="E176" s="153"/>
      <c r="F176" s="157"/>
      <c r="G17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76" s="172">
        <f>Table1[[#This Row],[Und / Kg / Lt]]</f>
        <v>0</v>
      </c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  <c r="BI176" s="151"/>
      <c r="BJ176" s="151"/>
      <c r="BK176" s="151"/>
      <c r="BL176" s="151"/>
      <c r="BM176" s="151"/>
      <c r="BN176" s="151"/>
      <c r="BO176" s="151"/>
      <c r="BP176" s="151"/>
      <c r="BQ176" s="151"/>
      <c r="BR176" s="151"/>
      <c r="BS176" s="151"/>
      <c r="BT176" s="151"/>
      <c r="BU176" s="151"/>
      <c r="BV176" s="151"/>
      <c r="BW176" s="151"/>
      <c r="BX176" s="151"/>
      <c r="BY176" s="151"/>
      <c r="BZ176" s="151"/>
      <c r="CA176" s="151"/>
      <c r="CB176" s="151"/>
      <c r="CC176" s="151"/>
      <c r="CD176" s="151"/>
      <c r="CE176" s="151"/>
      <c r="CF176" s="151"/>
      <c r="CG176" s="151"/>
      <c r="CH176" s="151"/>
      <c r="CI176" s="151"/>
      <c r="CJ176" s="151"/>
      <c r="CK176" s="151"/>
      <c r="CL176" s="151"/>
      <c r="CM176" s="151"/>
      <c r="CN176" s="151"/>
      <c r="CO176" s="151"/>
      <c r="CP176" s="151"/>
      <c r="CQ176" s="151"/>
      <c r="CR176" s="151"/>
      <c r="CS176" s="151"/>
      <c r="CT176" s="151"/>
      <c r="CU176" s="151"/>
      <c r="CV176" s="151"/>
      <c r="CW176" s="151"/>
      <c r="CX176" s="151"/>
      <c r="CY176" s="151"/>
      <c r="CZ176" s="151"/>
      <c r="DA176" s="151"/>
      <c r="DB176" s="151"/>
      <c r="DC176" s="151"/>
      <c r="DD176" s="151"/>
      <c r="DE176" s="151"/>
      <c r="DF176" s="151"/>
      <c r="DG176" s="151"/>
      <c r="DH176" s="151"/>
      <c r="DI176" s="151"/>
      <c r="DJ176" s="151"/>
      <c r="DK176" s="151"/>
      <c r="DL176" s="151"/>
      <c r="DM176" s="151"/>
      <c r="DN176" s="151"/>
      <c r="DO176" s="151"/>
      <c r="DP176" s="151"/>
      <c r="DQ176" s="151"/>
      <c r="DR176" s="151"/>
      <c r="DS176" s="151"/>
      <c r="DT176" s="151"/>
      <c r="DU176" s="151"/>
      <c r="DV176" s="151"/>
      <c r="DW176" s="151"/>
      <c r="DX176" s="151"/>
      <c r="DY176" s="151"/>
      <c r="DZ176" s="151"/>
      <c r="EA176" s="151"/>
    </row>
    <row r="177" spans="1:131" s="152" customFormat="1" x14ac:dyDescent="0.3">
      <c r="A177" s="158"/>
      <c r="B177" s="158"/>
      <c r="C177" s="159"/>
      <c r="D177" s="155"/>
      <c r="E177" s="153"/>
      <c r="F177" s="157"/>
      <c r="G17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77" s="172">
        <f>Table1[[#This Row],[Und / Kg / Lt]]</f>
        <v>0</v>
      </c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  <c r="BI177" s="151"/>
      <c r="BJ177" s="151"/>
      <c r="BK177" s="151"/>
      <c r="BL177" s="151"/>
      <c r="BM177" s="151"/>
      <c r="BN177" s="151"/>
      <c r="BO177" s="151"/>
      <c r="BP177" s="151"/>
      <c r="BQ177" s="151"/>
      <c r="BR177" s="151"/>
      <c r="BS177" s="151"/>
      <c r="BT177" s="151"/>
      <c r="BU177" s="151"/>
      <c r="BV177" s="151"/>
      <c r="BW177" s="151"/>
      <c r="BX177" s="151"/>
      <c r="BY177" s="151"/>
      <c r="BZ177" s="151"/>
      <c r="CA177" s="151"/>
      <c r="CB177" s="151"/>
      <c r="CC177" s="151"/>
      <c r="CD177" s="151"/>
      <c r="CE177" s="151"/>
      <c r="CF177" s="151"/>
      <c r="CG177" s="151"/>
      <c r="CH177" s="151"/>
      <c r="CI177" s="151"/>
      <c r="CJ177" s="151"/>
      <c r="CK177" s="151"/>
      <c r="CL177" s="151"/>
      <c r="CM177" s="151"/>
      <c r="CN177" s="151"/>
      <c r="CO177" s="151"/>
      <c r="CP177" s="151"/>
      <c r="CQ177" s="151"/>
      <c r="CR177" s="151"/>
      <c r="CS177" s="151"/>
      <c r="CT177" s="151"/>
      <c r="CU177" s="151"/>
      <c r="CV177" s="151"/>
      <c r="CW177" s="151"/>
      <c r="CX177" s="151"/>
      <c r="CY177" s="151"/>
      <c r="CZ177" s="151"/>
      <c r="DA177" s="151"/>
      <c r="DB177" s="151"/>
      <c r="DC177" s="151"/>
      <c r="DD177" s="151"/>
      <c r="DE177" s="151"/>
      <c r="DF177" s="151"/>
      <c r="DG177" s="151"/>
      <c r="DH177" s="151"/>
      <c r="DI177" s="151"/>
      <c r="DJ177" s="151"/>
      <c r="DK177" s="151"/>
      <c r="DL177" s="151"/>
      <c r="DM177" s="151"/>
      <c r="DN177" s="151"/>
      <c r="DO177" s="151"/>
      <c r="DP177" s="151"/>
      <c r="DQ177" s="151"/>
      <c r="DR177" s="151"/>
      <c r="DS177" s="151"/>
      <c r="DT177" s="151"/>
      <c r="DU177" s="151"/>
      <c r="DV177" s="151"/>
      <c r="DW177" s="151"/>
      <c r="DX177" s="151"/>
      <c r="DY177" s="151"/>
      <c r="DZ177" s="151"/>
      <c r="EA177" s="151"/>
    </row>
    <row r="178" spans="1:131" s="152" customFormat="1" x14ac:dyDescent="0.3">
      <c r="A178" s="158"/>
      <c r="B178" s="158"/>
      <c r="C178" s="159"/>
      <c r="D178" s="155"/>
      <c r="E178" s="153"/>
      <c r="F178" s="157"/>
      <c r="G17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78" s="172">
        <f>Table1[[#This Row],[Und / Kg / Lt]]</f>
        <v>0</v>
      </c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  <c r="BI178" s="151"/>
      <c r="BJ178" s="151"/>
      <c r="BK178" s="151"/>
      <c r="BL178" s="151"/>
      <c r="BM178" s="151"/>
      <c r="BN178" s="151"/>
      <c r="BO178" s="151"/>
      <c r="BP178" s="151"/>
      <c r="BQ178" s="151"/>
      <c r="BR178" s="151"/>
      <c r="BS178" s="151"/>
      <c r="BT178" s="151"/>
      <c r="BU178" s="151"/>
      <c r="BV178" s="151"/>
      <c r="BW178" s="151"/>
      <c r="BX178" s="151"/>
      <c r="BY178" s="151"/>
      <c r="BZ178" s="151"/>
      <c r="CA178" s="151"/>
      <c r="CB178" s="151"/>
      <c r="CC178" s="151"/>
      <c r="CD178" s="151"/>
      <c r="CE178" s="151"/>
      <c r="CF178" s="151"/>
      <c r="CG178" s="151"/>
      <c r="CH178" s="151"/>
      <c r="CI178" s="151"/>
      <c r="CJ178" s="151"/>
      <c r="CK178" s="151"/>
      <c r="CL178" s="151"/>
      <c r="CM178" s="151"/>
      <c r="CN178" s="151"/>
      <c r="CO178" s="151"/>
      <c r="CP178" s="151"/>
      <c r="CQ178" s="151"/>
      <c r="CR178" s="151"/>
      <c r="CS178" s="151"/>
      <c r="CT178" s="151"/>
      <c r="CU178" s="151"/>
      <c r="CV178" s="151"/>
      <c r="CW178" s="151"/>
      <c r="CX178" s="151"/>
      <c r="CY178" s="151"/>
      <c r="CZ178" s="151"/>
      <c r="DA178" s="151"/>
      <c r="DB178" s="151"/>
      <c r="DC178" s="151"/>
      <c r="DD178" s="151"/>
      <c r="DE178" s="151"/>
      <c r="DF178" s="151"/>
      <c r="DG178" s="151"/>
      <c r="DH178" s="151"/>
      <c r="DI178" s="151"/>
      <c r="DJ178" s="151"/>
      <c r="DK178" s="151"/>
      <c r="DL178" s="151"/>
      <c r="DM178" s="151"/>
      <c r="DN178" s="151"/>
      <c r="DO178" s="151"/>
      <c r="DP178" s="151"/>
      <c r="DQ178" s="151"/>
      <c r="DR178" s="151"/>
      <c r="DS178" s="151"/>
      <c r="DT178" s="151"/>
      <c r="DU178" s="151"/>
      <c r="DV178" s="151"/>
      <c r="DW178" s="151"/>
      <c r="DX178" s="151"/>
      <c r="DY178" s="151"/>
      <c r="DZ178" s="151"/>
      <c r="EA178" s="151"/>
    </row>
    <row r="179" spans="1:131" s="152" customFormat="1" x14ac:dyDescent="0.3">
      <c r="A179" s="158"/>
      <c r="B179" s="158"/>
      <c r="C179" s="159"/>
      <c r="D179" s="155"/>
      <c r="E179" s="153"/>
      <c r="F179" s="157"/>
      <c r="G17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79" s="172">
        <f>Table1[[#This Row],[Und / Kg / Lt]]</f>
        <v>0</v>
      </c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1"/>
      <c r="BJ179" s="151"/>
      <c r="BK179" s="151"/>
      <c r="BL179" s="151"/>
      <c r="BM179" s="151"/>
      <c r="BN179" s="151"/>
      <c r="BO179" s="151"/>
      <c r="BP179" s="151"/>
      <c r="BQ179" s="151"/>
      <c r="BR179" s="151"/>
      <c r="BS179" s="151"/>
      <c r="BT179" s="151"/>
      <c r="BU179" s="151"/>
      <c r="BV179" s="151"/>
      <c r="BW179" s="151"/>
      <c r="BX179" s="151"/>
      <c r="BY179" s="151"/>
      <c r="BZ179" s="151"/>
      <c r="CA179" s="151"/>
      <c r="CB179" s="151"/>
      <c r="CC179" s="151"/>
      <c r="CD179" s="151"/>
      <c r="CE179" s="151"/>
      <c r="CF179" s="151"/>
      <c r="CG179" s="151"/>
      <c r="CH179" s="151"/>
      <c r="CI179" s="151"/>
      <c r="CJ179" s="151"/>
      <c r="CK179" s="151"/>
      <c r="CL179" s="151"/>
      <c r="CM179" s="151"/>
      <c r="CN179" s="151"/>
      <c r="CO179" s="151"/>
      <c r="CP179" s="151"/>
      <c r="CQ179" s="151"/>
      <c r="CR179" s="151"/>
      <c r="CS179" s="151"/>
      <c r="CT179" s="151"/>
      <c r="CU179" s="151"/>
      <c r="CV179" s="151"/>
      <c r="CW179" s="151"/>
      <c r="CX179" s="151"/>
      <c r="CY179" s="151"/>
      <c r="CZ179" s="151"/>
      <c r="DA179" s="151"/>
      <c r="DB179" s="151"/>
      <c r="DC179" s="151"/>
      <c r="DD179" s="151"/>
      <c r="DE179" s="151"/>
      <c r="DF179" s="151"/>
      <c r="DG179" s="151"/>
      <c r="DH179" s="151"/>
      <c r="DI179" s="151"/>
      <c r="DJ179" s="151"/>
      <c r="DK179" s="151"/>
      <c r="DL179" s="151"/>
      <c r="DM179" s="151"/>
      <c r="DN179" s="151"/>
      <c r="DO179" s="151"/>
      <c r="DP179" s="151"/>
      <c r="DQ179" s="151"/>
      <c r="DR179" s="151"/>
      <c r="DS179" s="151"/>
      <c r="DT179" s="151"/>
      <c r="DU179" s="151"/>
      <c r="DV179" s="151"/>
      <c r="DW179" s="151"/>
      <c r="DX179" s="151"/>
      <c r="DY179" s="151"/>
      <c r="DZ179" s="151"/>
      <c r="EA179" s="151"/>
    </row>
    <row r="180" spans="1:131" s="152" customFormat="1" x14ac:dyDescent="0.3">
      <c r="A180" s="158"/>
      <c r="B180" s="158"/>
      <c r="C180" s="159"/>
      <c r="D180" s="155"/>
      <c r="E180" s="153"/>
      <c r="F180" s="157"/>
      <c r="G18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80" s="172">
        <f>Table1[[#This Row],[Und / Kg / Lt]]</f>
        <v>0</v>
      </c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  <c r="BI180" s="151"/>
      <c r="BJ180" s="151"/>
      <c r="BK180" s="151"/>
      <c r="BL180" s="151"/>
      <c r="BM180" s="151"/>
      <c r="BN180" s="151"/>
      <c r="BO180" s="151"/>
      <c r="BP180" s="151"/>
      <c r="BQ180" s="151"/>
      <c r="BR180" s="151"/>
      <c r="BS180" s="151"/>
      <c r="BT180" s="151"/>
      <c r="BU180" s="151"/>
      <c r="BV180" s="151"/>
      <c r="BW180" s="151"/>
      <c r="BX180" s="151"/>
      <c r="BY180" s="151"/>
      <c r="BZ180" s="151"/>
      <c r="CA180" s="151"/>
      <c r="CB180" s="151"/>
      <c r="CC180" s="151"/>
      <c r="CD180" s="151"/>
      <c r="CE180" s="151"/>
      <c r="CF180" s="151"/>
      <c r="CG180" s="151"/>
      <c r="CH180" s="151"/>
      <c r="CI180" s="151"/>
      <c r="CJ180" s="151"/>
      <c r="CK180" s="151"/>
      <c r="CL180" s="151"/>
      <c r="CM180" s="151"/>
      <c r="CN180" s="151"/>
      <c r="CO180" s="151"/>
      <c r="CP180" s="151"/>
      <c r="CQ180" s="151"/>
      <c r="CR180" s="151"/>
      <c r="CS180" s="151"/>
      <c r="CT180" s="151"/>
      <c r="CU180" s="151"/>
      <c r="CV180" s="151"/>
      <c r="CW180" s="151"/>
      <c r="CX180" s="151"/>
      <c r="CY180" s="151"/>
      <c r="CZ180" s="151"/>
      <c r="DA180" s="151"/>
      <c r="DB180" s="151"/>
      <c r="DC180" s="151"/>
      <c r="DD180" s="151"/>
      <c r="DE180" s="151"/>
      <c r="DF180" s="151"/>
      <c r="DG180" s="151"/>
      <c r="DH180" s="151"/>
      <c r="DI180" s="151"/>
      <c r="DJ180" s="151"/>
      <c r="DK180" s="151"/>
      <c r="DL180" s="151"/>
      <c r="DM180" s="151"/>
      <c r="DN180" s="151"/>
      <c r="DO180" s="151"/>
      <c r="DP180" s="151"/>
      <c r="DQ180" s="151"/>
      <c r="DR180" s="151"/>
      <c r="DS180" s="151"/>
      <c r="DT180" s="151"/>
      <c r="DU180" s="151"/>
      <c r="DV180" s="151"/>
      <c r="DW180" s="151"/>
      <c r="DX180" s="151"/>
      <c r="DY180" s="151"/>
      <c r="DZ180" s="151"/>
      <c r="EA180" s="151"/>
    </row>
    <row r="181" spans="1:131" s="152" customFormat="1" x14ac:dyDescent="0.3">
      <c r="A181" s="158"/>
      <c r="B181" s="158"/>
      <c r="C181" s="159"/>
      <c r="D181" s="155"/>
      <c r="E181" s="153"/>
      <c r="F181" s="157"/>
      <c r="G18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81" s="172">
        <f>Table1[[#This Row],[Und / Kg / Lt]]</f>
        <v>0</v>
      </c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  <c r="BI181" s="151"/>
      <c r="BJ181" s="151"/>
      <c r="BK181" s="151"/>
      <c r="BL181" s="151"/>
      <c r="BM181" s="151"/>
      <c r="BN181" s="151"/>
      <c r="BO181" s="151"/>
      <c r="BP181" s="151"/>
      <c r="BQ181" s="151"/>
      <c r="BR181" s="151"/>
      <c r="BS181" s="151"/>
      <c r="BT181" s="151"/>
      <c r="BU181" s="151"/>
      <c r="BV181" s="151"/>
      <c r="BW181" s="151"/>
      <c r="BX181" s="151"/>
      <c r="BY181" s="151"/>
      <c r="BZ181" s="151"/>
      <c r="CA181" s="151"/>
      <c r="CB181" s="151"/>
      <c r="CC181" s="151"/>
      <c r="CD181" s="151"/>
      <c r="CE181" s="151"/>
      <c r="CF181" s="151"/>
      <c r="CG181" s="151"/>
      <c r="CH181" s="151"/>
      <c r="CI181" s="151"/>
      <c r="CJ181" s="151"/>
      <c r="CK181" s="151"/>
      <c r="CL181" s="151"/>
      <c r="CM181" s="151"/>
      <c r="CN181" s="151"/>
      <c r="CO181" s="151"/>
      <c r="CP181" s="151"/>
      <c r="CQ181" s="151"/>
      <c r="CR181" s="151"/>
      <c r="CS181" s="151"/>
      <c r="CT181" s="151"/>
      <c r="CU181" s="151"/>
      <c r="CV181" s="151"/>
      <c r="CW181" s="151"/>
      <c r="CX181" s="151"/>
      <c r="CY181" s="151"/>
      <c r="CZ181" s="151"/>
      <c r="DA181" s="151"/>
      <c r="DB181" s="151"/>
      <c r="DC181" s="151"/>
      <c r="DD181" s="151"/>
      <c r="DE181" s="151"/>
      <c r="DF181" s="151"/>
      <c r="DG181" s="151"/>
      <c r="DH181" s="151"/>
      <c r="DI181" s="151"/>
      <c r="DJ181" s="151"/>
      <c r="DK181" s="151"/>
      <c r="DL181" s="151"/>
      <c r="DM181" s="151"/>
      <c r="DN181" s="151"/>
      <c r="DO181" s="151"/>
      <c r="DP181" s="151"/>
      <c r="DQ181" s="151"/>
      <c r="DR181" s="151"/>
      <c r="DS181" s="151"/>
      <c r="DT181" s="151"/>
      <c r="DU181" s="151"/>
      <c r="DV181" s="151"/>
      <c r="DW181" s="151"/>
      <c r="DX181" s="151"/>
      <c r="DY181" s="151"/>
      <c r="DZ181" s="151"/>
      <c r="EA181" s="151"/>
    </row>
    <row r="182" spans="1:131" s="152" customFormat="1" x14ac:dyDescent="0.3">
      <c r="A182" s="158"/>
      <c r="B182" s="158"/>
      <c r="C182" s="159"/>
      <c r="D182" s="155"/>
      <c r="E182" s="153"/>
      <c r="F182" s="157"/>
      <c r="G18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82" s="172">
        <f>Table1[[#This Row],[Und / Kg / Lt]]</f>
        <v>0</v>
      </c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  <c r="BI182" s="151"/>
      <c r="BJ182" s="151"/>
      <c r="BK182" s="151"/>
      <c r="BL182" s="151"/>
      <c r="BM182" s="151"/>
      <c r="BN182" s="151"/>
      <c r="BO182" s="151"/>
      <c r="BP182" s="151"/>
      <c r="BQ182" s="151"/>
      <c r="BR182" s="151"/>
      <c r="BS182" s="151"/>
      <c r="BT182" s="151"/>
      <c r="BU182" s="151"/>
      <c r="BV182" s="151"/>
      <c r="BW182" s="151"/>
      <c r="BX182" s="151"/>
      <c r="BY182" s="151"/>
      <c r="BZ182" s="151"/>
      <c r="CA182" s="151"/>
      <c r="CB182" s="151"/>
      <c r="CC182" s="151"/>
      <c r="CD182" s="151"/>
      <c r="CE182" s="151"/>
      <c r="CF182" s="151"/>
      <c r="CG182" s="151"/>
      <c r="CH182" s="151"/>
      <c r="CI182" s="151"/>
      <c r="CJ182" s="151"/>
      <c r="CK182" s="151"/>
      <c r="CL182" s="151"/>
      <c r="CM182" s="151"/>
      <c r="CN182" s="151"/>
      <c r="CO182" s="151"/>
      <c r="CP182" s="151"/>
      <c r="CQ182" s="151"/>
      <c r="CR182" s="151"/>
      <c r="CS182" s="151"/>
      <c r="CT182" s="151"/>
      <c r="CU182" s="151"/>
      <c r="CV182" s="151"/>
      <c r="CW182" s="151"/>
      <c r="CX182" s="151"/>
      <c r="CY182" s="151"/>
      <c r="CZ182" s="151"/>
      <c r="DA182" s="151"/>
      <c r="DB182" s="151"/>
      <c r="DC182" s="151"/>
      <c r="DD182" s="151"/>
      <c r="DE182" s="151"/>
      <c r="DF182" s="151"/>
      <c r="DG182" s="151"/>
      <c r="DH182" s="151"/>
      <c r="DI182" s="151"/>
      <c r="DJ182" s="151"/>
      <c r="DK182" s="151"/>
      <c r="DL182" s="151"/>
      <c r="DM182" s="151"/>
      <c r="DN182" s="151"/>
      <c r="DO182" s="151"/>
      <c r="DP182" s="151"/>
      <c r="DQ182" s="151"/>
      <c r="DR182" s="151"/>
      <c r="DS182" s="151"/>
      <c r="DT182" s="151"/>
      <c r="DU182" s="151"/>
      <c r="DV182" s="151"/>
      <c r="DW182" s="151"/>
      <c r="DX182" s="151"/>
      <c r="DY182" s="151"/>
      <c r="DZ182" s="151"/>
      <c r="EA182" s="151"/>
    </row>
    <row r="183" spans="1:131" s="152" customFormat="1" x14ac:dyDescent="0.3">
      <c r="A183" s="158"/>
      <c r="B183" s="158"/>
      <c r="C183" s="159"/>
      <c r="D183" s="155"/>
      <c r="E183" s="153"/>
      <c r="F183" s="157"/>
      <c r="G18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83" s="172">
        <f>Table1[[#This Row],[Und / Kg / Lt]]</f>
        <v>0</v>
      </c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  <c r="BI183" s="151"/>
      <c r="BJ183" s="151"/>
      <c r="BK183" s="151"/>
      <c r="BL183" s="151"/>
      <c r="BM183" s="151"/>
      <c r="BN183" s="151"/>
      <c r="BO183" s="151"/>
      <c r="BP183" s="151"/>
      <c r="BQ183" s="151"/>
      <c r="BR183" s="151"/>
      <c r="BS183" s="151"/>
      <c r="BT183" s="151"/>
      <c r="BU183" s="151"/>
      <c r="BV183" s="151"/>
      <c r="BW183" s="151"/>
      <c r="BX183" s="151"/>
      <c r="BY183" s="151"/>
      <c r="BZ183" s="151"/>
      <c r="CA183" s="151"/>
      <c r="CB183" s="151"/>
      <c r="CC183" s="151"/>
      <c r="CD183" s="151"/>
      <c r="CE183" s="151"/>
      <c r="CF183" s="151"/>
      <c r="CG183" s="151"/>
      <c r="CH183" s="151"/>
      <c r="CI183" s="151"/>
      <c r="CJ183" s="151"/>
      <c r="CK183" s="151"/>
      <c r="CL183" s="151"/>
      <c r="CM183" s="151"/>
      <c r="CN183" s="151"/>
      <c r="CO183" s="151"/>
      <c r="CP183" s="151"/>
      <c r="CQ183" s="151"/>
      <c r="CR183" s="151"/>
      <c r="CS183" s="151"/>
      <c r="CT183" s="151"/>
      <c r="CU183" s="151"/>
      <c r="CV183" s="151"/>
      <c r="CW183" s="151"/>
      <c r="CX183" s="151"/>
      <c r="CY183" s="151"/>
      <c r="CZ183" s="151"/>
      <c r="DA183" s="151"/>
      <c r="DB183" s="151"/>
      <c r="DC183" s="151"/>
      <c r="DD183" s="151"/>
      <c r="DE183" s="151"/>
      <c r="DF183" s="151"/>
      <c r="DG183" s="151"/>
      <c r="DH183" s="151"/>
      <c r="DI183" s="151"/>
      <c r="DJ183" s="151"/>
      <c r="DK183" s="151"/>
      <c r="DL183" s="151"/>
      <c r="DM183" s="151"/>
      <c r="DN183" s="151"/>
      <c r="DO183" s="151"/>
      <c r="DP183" s="151"/>
      <c r="DQ183" s="151"/>
      <c r="DR183" s="151"/>
      <c r="DS183" s="151"/>
      <c r="DT183" s="151"/>
      <c r="DU183" s="151"/>
      <c r="DV183" s="151"/>
      <c r="DW183" s="151"/>
      <c r="DX183" s="151"/>
      <c r="DY183" s="151"/>
      <c r="DZ183" s="151"/>
      <c r="EA183" s="151"/>
    </row>
    <row r="184" spans="1:131" s="152" customFormat="1" x14ac:dyDescent="0.3">
      <c r="A184" s="158"/>
      <c r="B184" s="158"/>
      <c r="C184" s="159"/>
      <c r="D184" s="155"/>
      <c r="E184" s="153"/>
      <c r="F184" s="157"/>
      <c r="G18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84" s="172">
        <f>Table1[[#This Row],[Und / Kg / Lt]]</f>
        <v>0</v>
      </c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  <c r="BI184" s="151"/>
      <c r="BJ184" s="151"/>
      <c r="BK184" s="151"/>
      <c r="BL184" s="151"/>
      <c r="BM184" s="151"/>
      <c r="BN184" s="151"/>
      <c r="BO184" s="151"/>
      <c r="BP184" s="151"/>
      <c r="BQ184" s="151"/>
      <c r="BR184" s="151"/>
      <c r="BS184" s="151"/>
      <c r="BT184" s="151"/>
      <c r="BU184" s="151"/>
      <c r="BV184" s="151"/>
      <c r="BW184" s="151"/>
      <c r="BX184" s="151"/>
      <c r="BY184" s="151"/>
      <c r="BZ184" s="151"/>
      <c r="CA184" s="151"/>
      <c r="CB184" s="151"/>
      <c r="CC184" s="151"/>
      <c r="CD184" s="151"/>
      <c r="CE184" s="151"/>
      <c r="CF184" s="151"/>
      <c r="CG184" s="151"/>
      <c r="CH184" s="151"/>
      <c r="CI184" s="151"/>
      <c r="CJ184" s="151"/>
      <c r="CK184" s="151"/>
      <c r="CL184" s="151"/>
      <c r="CM184" s="151"/>
      <c r="CN184" s="151"/>
      <c r="CO184" s="151"/>
      <c r="CP184" s="151"/>
      <c r="CQ184" s="151"/>
      <c r="CR184" s="151"/>
      <c r="CS184" s="151"/>
      <c r="CT184" s="151"/>
      <c r="CU184" s="151"/>
      <c r="CV184" s="151"/>
      <c r="CW184" s="151"/>
      <c r="CX184" s="151"/>
      <c r="CY184" s="151"/>
      <c r="CZ184" s="151"/>
      <c r="DA184" s="151"/>
      <c r="DB184" s="151"/>
      <c r="DC184" s="151"/>
      <c r="DD184" s="151"/>
      <c r="DE184" s="151"/>
      <c r="DF184" s="151"/>
      <c r="DG184" s="151"/>
      <c r="DH184" s="151"/>
      <c r="DI184" s="151"/>
      <c r="DJ184" s="151"/>
      <c r="DK184" s="151"/>
      <c r="DL184" s="151"/>
      <c r="DM184" s="151"/>
      <c r="DN184" s="151"/>
      <c r="DO184" s="151"/>
      <c r="DP184" s="151"/>
      <c r="DQ184" s="151"/>
      <c r="DR184" s="151"/>
      <c r="DS184" s="151"/>
      <c r="DT184" s="151"/>
      <c r="DU184" s="151"/>
      <c r="DV184" s="151"/>
      <c r="DW184" s="151"/>
      <c r="DX184" s="151"/>
      <c r="DY184" s="151"/>
      <c r="DZ184" s="151"/>
      <c r="EA184" s="151"/>
    </row>
    <row r="185" spans="1:131" s="152" customFormat="1" x14ac:dyDescent="0.3">
      <c r="A185" s="158"/>
      <c r="B185" s="158"/>
      <c r="C185" s="159"/>
      <c r="D185" s="155"/>
      <c r="E185" s="153"/>
      <c r="F185" s="157"/>
      <c r="G18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85" s="172">
        <f>Table1[[#This Row],[Und / Kg / Lt]]</f>
        <v>0</v>
      </c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  <c r="BI185" s="151"/>
      <c r="BJ185" s="151"/>
      <c r="BK185" s="151"/>
      <c r="BL185" s="151"/>
      <c r="BM185" s="151"/>
      <c r="BN185" s="151"/>
      <c r="BO185" s="151"/>
      <c r="BP185" s="151"/>
      <c r="BQ185" s="151"/>
      <c r="BR185" s="151"/>
      <c r="BS185" s="151"/>
      <c r="BT185" s="151"/>
      <c r="BU185" s="151"/>
      <c r="BV185" s="151"/>
      <c r="BW185" s="151"/>
      <c r="BX185" s="151"/>
      <c r="BY185" s="151"/>
      <c r="BZ185" s="151"/>
      <c r="CA185" s="151"/>
      <c r="CB185" s="151"/>
      <c r="CC185" s="151"/>
      <c r="CD185" s="151"/>
      <c r="CE185" s="151"/>
      <c r="CF185" s="151"/>
      <c r="CG185" s="151"/>
      <c r="CH185" s="151"/>
      <c r="CI185" s="151"/>
      <c r="CJ185" s="151"/>
      <c r="CK185" s="151"/>
      <c r="CL185" s="151"/>
      <c r="CM185" s="151"/>
      <c r="CN185" s="151"/>
      <c r="CO185" s="151"/>
      <c r="CP185" s="151"/>
      <c r="CQ185" s="151"/>
      <c r="CR185" s="151"/>
      <c r="CS185" s="151"/>
      <c r="CT185" s="151"/>
      <c r="CU185" s="151"/>
      <c r="CV185" s="151"/>
      <c r="CW185" s="151"/>
      <c r="CX185" s="151"/>
      <c r="CY185" s="151"/>
      <c r="CZ185" s="151"/>
      <c r="DA185" s="151"/>
      <c r="DB185" s="151"/>
      <c r="DC185" s="151"/>
      <c r="DD185" s="151"/>
      <c r="DE185" s="151"/>
      <c r="DF185" s="151"/>
      <c r="DG185" s="151"/>
      <c r="DH185" s="151"/>
      <c r="DI185" s="151"/>
      <c r="DJ185" s="151"/>
      <c r="DK185" s="151"/>
      <c r="DL185" s="151"/>
      <c r="DM185" s="151"/>
      <c r="DN185" s="151"/>
      <c r="DO185" s="151"/>
      <c r="DP185" s="151"/>
      <c r="DQ185" s="151"/>
      <c r="DR185" s="151"/>
      <c r="DS185" s="151"/>
      <c r="DT185" s="151"/>
      <c r="DU185" s="151"/>
      <c r="DV185" s="151"/>
      <c r="DW185" s="151"/>
      <c r="DX185" s="151"/>
      <c r="DY185" s="151"/>
      <c r="DZ185" s="151"/>
      <c r="EA185" s="151"/>
    </row>
    <row r="186" spans="1:131" s="152" customFormat="1" x14ac:dyDescent="0.3">
      <c r="A186" s="158"/>
      <c r="B186" s="158"/>
      <c r="C186" s="159"/>
      <c r="D186" s="155"/>
      <c r="E186" s="153"/>
      <c r="F186" s="157"/>
      <c r="G18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86" s="172">
        <f>Table1[[#This Row],[Und / Kg / Lt]]</f>
        <v>0</v>
      </c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  <c r="BI186" s="151"/>
      <c r="BJ186" s="151"/>
      <c r="BK186" s="151"/>
      <c r="BL186" s="151"/>
      <c r="BM186" s="151"/>
      <c r="BN186" s="151"/>
      <c r="BO186" s="151"/>
      <c r="BP186" s="151"/>
      <c r="BQ186" s="151"/>
      <c r="BR186" s="151"/>
      <c r="BS186" s="151"/>
      <c r="BT186" s="151"/>
      <c r="BU186" s="151"/>
      <c r="BV186" s="151"/>
      <c r="BW186" s="151"/>
      <c r="BX186" s="151"/>
      <c r="BY186" s="151"/>
      <c r="BZ186" s="151"/>
      <c r="CA186" s="151"/>
      <c r="CB186" s="151"/>
      <c r="CC186" s="151"/>
      <c r="CD186" s="151"/>
      <c r="CE186" s="151"/>
      <c r="CF186" s="151"/>
      <c r="CG186" s="151"/>
      <c r="CH186" s="151"/>
      <c r="CI186" s="151"/>
      <c r="CJ186" s="151"/>
      <c r="CK186" s="151"/>
      <c r="CL186" s="151"/>
      <c r="CM186" s="151"/>
      <c r="CN186" s="151"/>
      <c r="CO186" s="151"/>
      <c r="CP186" s="151"/>
      <c r="CQ186" s="151"/>
      <c r="CR186" s="151"/>
      <c r="CS186" s="151"/>
      <c r="CT186" s="151"/>
      <c r="CU186" s="151"/>
      <c r="CV186" s="151"/>
      <c r="CW186" s="151"/>
      <c r="CX186" s="151"/>
      <c r="CY186" s="151"/>
      <c r="CZ186" s="151"/>
      <c r="DA186" s="151"/>
      <c r="DB186" s="151"/>
      <c r="DC186" s="151"/>
      <c r="DD186" s="151"/>
      <c r="DE186" s="151"/>
      <c r="DF186" s="151"/>
      <c r="DG186" s="151"/>
      <c r="DH186" s="151"/>
      <c r="DI186" s="151"/>
      <c r="DJ186" s="151"/>
      <c r="DK186" s="151"/>
      <c r="DL186" s="151"/>
      <c r="DM186" s="151"/>
      <c r="DN186" s="151"/>
      <c r="DO186" s="151"/>
      <c r="DP186" s="151"/>
      <c r="DQ186" s="151"/>
      <c r="DR186" s="151"/>
      <c r="DS186" s="151"/>
      <c r="DT186" s="151"/>
      <c r="DU186" s="151"/>
      <c r="DV186" s="151"/>
      <c r="DW186" s="151"/>
      <c r="DX186" s="151"/>
      <c r="DY186" s="151"/>
      <c r="DZ186" s="151"/>
      <c r="EA186" s="151"/>
    </row>
    <row r="187" spans="1:131" s="152" customFormat="1" x14ac:dyDescent="0.3">
      <c r="A187" s="158"/>
      <c r="B187" s="158"/>
      <c r="C187" s="159"/>
      <c r="D187" s="155"/>
      <c r="E187" s="153"/>
      <c r="F187" s="157"/>
      <c r="G18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87" s="172">
        <f>Table1[[#This Row],[Und / Kg / Lt]]</f>
        <v>0</v>
      </c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  <c r="BI187" s="151"/>
      <c r="BJ187" s="151"/>
      <c r="BK187" s="151"/>
      <c r="BL187" s="151"/>
      <c r="BM187" s="151"/>
      <c r="BN187" s="151"/>
      <c r="BO187" s="151"/>
      <c r="BP187" s="151"/>
      <c r="BQ187" s="151"/>
      <c r="BR187" s="151"/>
      <c r="BS187" s="151"/>
      <c r="BT187" s="151"/>
      <c r="BU187" s="151"/>
      <c r="BV187" s="151"/>
      <c r="BW187" s="151"/>
      <c r="BX187" s="151"/>
      <c r="BY187" s="151"/>
      <c r="BZ187" s="151"/>
      <c r="CA187" s="151"/>
      <c r="CB187" s="151"/>
      <c r="CC187" s="151"/>
      <c r="CD187" s="151"/>
      <c r="CE187" s="151"/>
      <c r="CF187" s="151"/>
      <c r="CG187" s="151"/>
      <c r="CH187" s="151"/>
      <c r="CI187" s="151"/>
      <c r="CJ187" s="151"/>
      <c r="CK187" s="151"/>
      <c r="CL187" s="151"/>
      <c r="CM187" s="151"/>
      <c r="CN187" s="151"/>
      <c r="CO187" s="151"/>
      <c r="CP187" s="151"/>
      <c r="CQ187" s="151"/>
      <c r="CR187" s="151"/>
      <c r="CS187" s="151"/>
      <c r="CT187" s="151"/>
      <c r="CU187" s="151"/>
      <c r="CV187" s="151"/>
      <c r="CW187" s="151"/>
      <c r="CX187" s="151"/>
      <c r="CY187" s="151"/>
      <c r="CZ187" s="151"/>
      <c r="DA187" s="151"/>
      <c r="DB187" s="151"/>
      <c r="DC187" s="151"/>
      <c r="DD187" s="151"/>
      <c r="DE187" s="151"/>
      <c r="DF187" s="151"/>
      <c r="DG187" s="151"/>
      <c r="DH187" s="151"/>
      <c r="DI187" s="151"/>
      <c r="DJ187" s="151"/>
      <c r="DK187" s="151"/>
      <c r="DL187" s="151"/>
      <c r="DM187" s="151"/>
      <c r="DN187" s="151"/>
      <c r="DO187" s="151"/>
      <c r="DP187" s="151"/>
      <c r="DQ187" s="151"/>
      <c r="DR187" s="151"/>
      <c r="DS187" s="151"/>
      <c r="DT187" s="151"/>
      <c r="DU187" s="151"/>
      <c r="DV187" s="151"/>
      <c r="DW187" s="151"/>
      <c r="DX187" s="151"/>
      <c r="DY187" s="151"/>
      <c r="DZ187" s="151"/>
      <c r="EA187" s="151"/>
    </row>
    <row r="188" spans="1:131" s="152" customFormat="1" x14ac:dyDescent="0.3">
      <c r="A188" s="158"/>
      <c r="B188" s="158"/>
      <c r="C188" s="159"/>
      <c r="D188" s="155"/>
      <c r="E188" s="153"/>
      <c r="F188" s="157"/>
      <c r="G18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88" s="172">
        <f>Table1[[#This Row],[Und / Kg / Lt]]</f>
        <v>0</v>
      </c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  <c r="BI188" s="151"/>
      <c r="BJ188" s="151"/>
      <c r="BK188" s="151"/>
      <c r="BL188" s="151"/>
      <c r="BM188" s="151"/>
      <c r="BN188" s="151"/>
      <c r="BO188" s="151"/>
      <c r="BP188" s="151"/>
      <c r="BQ188" s="151"/>
      <c r="BR188" s="151"/>
      <c r="BS188" s="151"/>
      <c r="BT188" s="151"/>
      <c r="BU188" s="151"/>
      <c r="BV188" s="151"/>
      <c r="BW188" s="151"/>
      <c r="BX188" s="151"/>
      <c r="BY188" s="151"/>
      <c r="BZ188" s="151"/>
      <c r="CA188" s="151"/>
      <c r="CB188" s="151"/>
      <c r="CC188" s="151"/>
      <c r="CD188" s="151"/>
      <c r="CE188" s="151"/>
      <c r="CF188" s="151"/>
      <c r="CG188" s="151"/>
      <c r="CH188" s="151"/>
      <c r="CI188" s="151"/>
      <c r="CJ188" s="151"/>
      <c r="CK188" s="151"/>
      <c r="CL188" s="151"/>
      <c r="CM188" s="151"/>
      <c r="CN188" s="151"/>
      <c r="CO188" s="151"/>
      <c r="CP188" s="151"/>
      <c r="CQ188" s="151"/>
      <c r="CR188" s="151"/>
      <c r="CS188" s="151"/>
      <c r="CT188" s="151"/>
      <c r="CU188" s="151"/>
      <c r="CV188" s="151"/>
      <c r="CW188" s="151"/>
      <c r="CX188" s="151"/>
      <c r="CY188" s="151"/>
      <c r="CZ188" s="151"/>
      <c r="DA188" s="151"/>
      <c r="DB188" s="151"/>
      <c r="DC188" s="151"/>
      <c r="DD188" s="151"/>
      <c r="DE188" s="151"/>
      <c r="DF188" s="151"/>
      <c r="DG188" s="151"/>
      <c r="DH188" s="151"/>
      <c r="DI188" s="151"/>
      <c r="DJ188" s="151"/>
      <c r="DK188" s="151"/>
      <c r="DL188" s="151"/>
      <c r="DM188" s="151"/>
      <c r="DN188" s="151"/>
      <c r="DO188" s="151"/>
      <c r="DP188" s="151"/>
      <c r="DQ188" s="151"/>
      <c r="DR188" s="151"/>
      <c r="DS188" s="151"/>
      <c r="DT188" s="151"/>
      <c r="DU188" s="151"/>
      <c r="DV188" s="151"/>
      <c r="DW188" s="151"/>
      <c r="DX188" s="151"/>
      <c r="DY188" s="151"/>
      <c r="DZ188" s="151"/>
      <c r="EA188" s="151"/>
    </row>
    <row r="189" spans="1:131" s="152" customFormat="1" x14ac:dyDescent="0.3">
      <c r="A189" s="158"/>
      <c r="B189" s="158"/>
      <c r="C189" s="159"/>
      <c r="D189" s="155"/>
      <c r="E189" s="153"/>
      <c r="F189" s="157"/>
      <c r="G18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89" s="172">
        <f>Table1[[#This Row],[Und / Kg / Lt]]</f>
        <v>0</v>
      </c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  <c r="BI189" s="151"/>
      <c r="BJ189" s="151"/>
      <c r="BK189" s="151"/>
      <c r="BL189" s="151"/>
      <c r="BM189" s="151"/>
      <c r="BN189" s="151"/>
      <c r="BO189" s="151"/>
      <c r="BP189" s="151"/>
      <c r="BQ189" s="151"/>
      <c r="BR189" s="151"/>
      <c r="BS189" s="151"/>
      <c r="BT189" s="151"/>
      <c r="BU189" s="151"/>
      <c r="BV189" s="151"/>
      <c r="BW189" s="151"/>
      <c r="BX189" s="151"/>
      <c r="BY189" s="151"/>
      <c r="BZ189" s="151"/>
      <c r="CA189" s="151"/>
      <c r="CB189" s="151"/>
      <c r="CC189" s="151"/>
      <c r="CD189" s="151"/>
      <c r="CE189" s="151"/>
      <c r="CF189" s="151"/>
      <c r="CG189" s="151"/>
      <c r="CH189" s="151"/>
      <c r="CI189" s="151"/>
      <c r="CJ189" s="151"/>
      <c r="CK189" s="151"/>
      <c r="CL189" s="151"/>
      <c r="CM189" s="151"/>
      <c r="CN189" s="151"/>
      <c r="CO189" s="151"/>
      <c r="CP189" s="151"/>
      <c r="CQ189" s="151"/>
      <c r="CR189" s="151"/>
      <c r="CS189" s="151"/>
      <c r="CT189" s="151"/>
      <c r="CU189" s="151"/>
      <c r="CV189" s="151"/>
      <c r="CW189" s="151"/>
      <c r="CX189" s="151"/>
      <c r="CY189" s="151"/>
      <c r="CZ189" s="151"/>
      <c r="DA189" s="151"/>
      <c r="DB189" s="151"/>
      <c r="DC189" s="151"/>
      <c r="DD189" s="151"/>
      <c r="DE189" s="151"/>
      <c r="DF189" s="151"/>
      <c r="DG189" s="151"/>
      <c r="DH189" s="151"/>
      <c r="DI189" s="151"/>
      <c r="DJ189" s="151"/>
      <c r="DK189" s="151"/>
      <c r="DL189" s="151"/>
      <c r="DM189" s="151"/>
      <c r="DN189" s="151"/>
      <c r="DO189" s="151"/>
      <c r="DP189" s="151"/>
      <c r="DQ189" s="151"/>
      <c r="DR189" s="151"/>
      <c r="DS189" s="151"/>
      <c r="DT189" s="151"/>
      <c r="DU189" s="151"/>
      <c r="DV189" s="151"/>
      <c r="DW189" s="151"/>
      <c r="DX189" s="151"/>
      <c r="DY189" s="151"/>
      <c r="DZ189" s="151"/>
      <c r="EA189" s="151"/>
    </row>
    <row r="190" spans="1:131" s="152" customFormat="1" x14ac:dyDescent="0.3">
      <c r="A190" s="158"/>
      <c r="B190" s="158"/>
      <c r="C190" s="159"/>
      <c r="D190" s="155"/>
      <c r="E190" s="153"/>
      <c r="F190" s="157"/>
      <c r="G19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90" s="172">
        <f>Table1[[#This Row],[Und / Kg / Lt]]</f>
        <v>0</v>
      </c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  <c r="BI190" s="151"/>
      <c r="BJ190" s="151"/>
      <c r="BK190" s="151"/>
      <c r="BL190" s="151"/>
      <c r="BM190" s="151"/>
      <c r="BN190" s="151"/>
      <c r="BO190" s="151"/>
      <c r="BP190" s="151"/>
      <c r="BQ190" s="151"/>
      <c r="BR190" s="151"/>
      <c r="BS190" s="151"/>
      <c r="BT190" s="151"/>
      <c r="BU190" s="151"/>
      <c r="BV190" s="151"/>
      <c r="BW190" s="151"/>
      <c r="BX190" s="151"/>
      <c r="BY190" s="151"/>
      <c r="BZ190" s="151"/>
      <c r="CA190" s="151"/>
      <c r="CB190" s="151"/>
      <c r="CC190" s="151"/>
      <c r="CD190" s="151"/>
      <c r="CE190" s="151"/>
      <c r="CF190" s="151"/>
      <c r="CG190" s="151"/>
      <c r="CH190" s="151"/>
      <c r="CI190" s="151"/>
      <c r="CJ190" s="151"/>
      <c r="CK190" s="151"/>
      <c r="CL190" s="151"/>
      <c r="CM190" s="151"/>
      <c r="CN190" s="151"/>
      <c r="CO190" s="151"/>
      <c r="CP190" s="151"/>
      <c r="CQ190" s="151"/>
      <c r="CR190" s="151"/>
      <c r="CS190" s="151"/>
      <c r="CT190" s="151"/>
      <c r="CU190" s="151"/>
      <c r="CV190" s="151"/>
      <c r="CW190" s="151"/>
      <c r="CX190" s="151"/>
      <c r="CY190" s="151"/>
      <c r="CZ190" s="151"/>
      <c r="DA190" s="151"/>
      <c r="DB190" s="151"/>
      <c r="DC190" s="151"/>
      <c r="DD190" s="151"/>
      <c r="DE190" s="151"/>
      <c r="DF190" s="151"/>
      <c r="DG190" s="151"/>
      <c r="DH190" s="151"/>
      <c r="DI190" s="151"/>
      <c r="DJ190" s="151"/>
      <c r="DK190" s="151"/>
      <c r="DL190" s="151"/>
      <c r="DM190" s="151"/>
      <c r="DN190" s="151"/>
      <c r="DO190" s="151"/>
      <c r="DP190" s="151"/>
      <c r="DQ190" s="151"/>
      <c r="DR190" s="151"/>
      <c r="DS190" s="151"/>
      <c r="DT190" s="151"/>
      <c r="DU190" s="151"/>
      <c r="DV190" s="151"/>
      <c r="DW190" s="151"/>
      <c r="DX190" s="151"/>
      <c r="DY190" s="151"/>
      <c r="DZ190" s="151"/>
      <c r="EA190" s="151"/>
    </row>
    <row r="191" spans="1:131" s="152" customFormat="1" x14ac:dyDescent="0.3">
      <c r="A191" s="158"/>
      <c r="B191" s="158"/>
      <c r="C191" s="159"/>
      <c r="D191" s="155"/>
      <c r="E191" s="153"/>
      <c r="F191" s="157"/>
      <c r="G19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91" s="172">
        <f>Table1[[#This Row],[Und / Kg / Lt]]</f>
        <v>0</v>
      </c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  <c r="BI191" s="151"/>
      <c r="BJ191" s="151"/>
      <c r="BK191" s="151"/>
      <c r="BL191" s="151"/>
      <c r="BM191" s="151"/>
      <c r="BN191" s="151"/>
      <c r="BO191" s="151"/>
      <c r="BP191" s="151"/>
      <c r="BQ191" s="151"/>
      <c r="BR191" s="151"/>
      <c r="BS191" s="151"/>
      <c r="BT191" s="151"/>
      <c r="BU191" s="151"/>
      <c r="BV191" s="151"/>
      <c r="BW191" s="151"/>
      <c r="BX191" s="151"/>
      <c r="BY191" s="151"/>
      <c r="BZ191" s="151"/>
      <c r="CA191" s="151"/>
      <c r="CB191" s="151"/>
      <c r="CC191" s="151"/>
      <c r="CD191" s="151"/>
      <c r="CE191" s="151"/>
      <c r="CF191" s="151"/>
      <c r="CG191" s="151"/>
      <c r="CH191" s="151"/>
      <c r="CI191" s="151"/>
      <c r="CJ191" s="151"/>
      <c r="CK191" s="151"/>
      <c r="CL191" s="151"/>
      <c r="CM191" s="151"/>
      <c r="CN191" s="151"/>
      <c r="CO191" s="151"/>
      <c r="CP191" s="151"/>
      <c r="CQ191" s="151"/>
      <c r="CR191" s="151"/>
      <c r="CS191" s="151"/>
      <c r="CT191" s="151"/>
      <c r="CU191" s="151"/>
      <c r="CV191" s="151"/>
      <c r="CW191" s="151"/>
      <c r="CX191" s="151"/>
      <c r="CY191" s="151"/>
      <c r="CZ191" s="151"/>
      <c r="DA191" s="151"/>
      <c r="DB191" s="151"/>
      <c r="DC191" s="151"/>
      <c r="DD191" s="151"/>
      <c r="DE191" s="151"/>
      <c r="DF191" s="151"/>
      <c r="DG191" s="151"/>
      <c r="DH191" s="151"/>
      <c r="DI191" s="151"/>
      <c r="DJ191" s="151"/>
      <c r="DK191" s="151"/>
      <c r="DL191" s="151"/>
      <c r="DM191" s="151"/>
      <c r="DN191" s="151"/>
      <c r="DO191" s="151"/>
      <c r="DP191" s="151"/>
      <c r="DQ191" s="151"/>
      <c r="DR191" s="151"/>
      <c r="DS191" s="151"/>
      <c r="DT191" s="151"/>
      <c r="DU191" s="151"/>
      <c r="DV191" s="151"/>
      <c r="DW191" s="151"/>
      <c r="DX191" s="151"/>
      <c r="DY191" s="151"/>
      <c r="DZ191" s="151"/>
      <c r="EA191" s="151"/>
    </row>
    <row r="192" spans="1:131" s="152" customFormat="1" x14ac:dyDescent="0.3">
      <c r="A192" s="158"/>
      <c r="B192" s="158"/>
      <c r="C192" s="159"/>
      <c r="D192" s="155"/>
      <c r="E192" s="153"/>
      <c r="F192" s="157"/>
      <c r="G19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92" s="172">
        <f>Table1[[#This Row],[Und / Kg / Lt]]</f>
        <v>0</v>
      </c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  <c r="BI192" s="151"/>
      <c r="BJ192" s="151"/>
      <c r="BK192" s="151"/>
      <c r="BL192" s="151"/>
      <c r="BM192" s="151"/>
      <c r="BN192" s="151"/>
      <c r="BO192" s="151"/>
      <c r="BP192" s="151"/>
      <c r="BQ192" s="151"/>
      <c r="BR192" s="151"/>
      <c r="BS192" s="151"/>
      <c r="BT192" s="151"/>
      <c r="BU192" s="151"/>
      <c r="BV192" s="151"/>
      <c r="BW192" s="151"/>
      <c r="BX192" s="151"/>
      <c r="BY192" s="151"/>
      <c r="BZ192" s="151"/>
      <c r="CA192" s="151"/>
      <c r="CB192" s="151"/>
      <c r="CC192" s="151"/>
      <c r="CD192" s="151"/>
      <c r="CE192" s="151"/>
      <c r="CF192" s="151"/>
      <c r="CG192" s="151"/>
      <c r="CH192" s="151"/>
      <c r="CI192" s="151"/>
      <c r="CJ192" s="151"/>
      <c r="CK192" s="151"/>
      <c r="CL192" s="151"/>
      <c r="CM192" s="151"/>
      <c r="CN192" s="151"/>
      <c r="CO192" s="151"/>
      <c r="CP192" s="151"/>
      <c r="CQ192" s="151"/>
      <c r="CR192" s="151"/>
      <c r="CS192" s="151"/>
      <c r="CT192" s="151"/>
      <c r="CU192" s="151"/>
      <c r="CV192" s="151"/>
      <c r="CW192" s="151"/>
      <c r="CX192" s="151"/>
      <c r="CY192" s="151"/>
      <c r="CZ192" s="151"/>
      <c r="DA192" s="151"/>
      <c r="DB192" s="151"/>
      <c r="DC192" s="151"/>
      <c r="DD192" s="151"/>
      <c r="DE192" s="151"/>
      <c r="DF192" s="151"/>
      <c r="DG192" s="151"/>
      <c r="DH192" s="151"/>
      <c r="DI192" s="151"/>
      <c r="DJ192" s="151"/>
      <c r="DK192" s="151"/>
      <c r="DL192" s="151"/>
      <c r="DM192" s="151"/>
      <c r="DN192" s="151"/>
      <c r="DO192" s="151"/>
      <c r="DP192" s="151"/>
      <c r="DQ192" s="151"/>
      <c r="DR192" s="151"/>
      <c r="DS192" s="151"/>
      <c r="DT192" s="151"/>
      <c r="DU192" s="151"/>
      <c r="DV192" s="151"/>
      <c r="DW192" s="151"/>
      <c r="DX192" s="151"/>
      <c r="DY192" s="151"/>
      <c r="DZ192" s="151"/>
      <c r="EA192" s="151"/>
    </row>
    <row r="193" spans="1:131" s="152" customFormat="1" x14ac:dyDescent="0.3">
      <c r="A193" s="158"/>
      <c r="B193" s="158"/>
      <c r="C193" s="159"/>
      <c r="D193" s="155"/>
      <c r="E193" s="153"/>
      <c r="F193" s="157"/>
      <c r="G19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93" s="172">
        <f>Table1[[#This Row],[Und / Kg / Lt]]</f>
        <v>0</v>
      </c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  <c r="BI193" s="151"/>
      <c r="BJ193" s="151"/>
      <c r="BK193" s="151"/>
      <c r="BL193" s="151"/>
      <c r="BM193" s="151"/>
      <c r="BN193" s="151"/>
      <c r="BO193" s="151"/>
      <c r="BP193" s="151"/>
      <c r="BQ193" s="151"/>
      <c r="BR193" s="151"/>
      <c r="BS193" s="151"/>
      <c r="BT193" s="151"/>
      <c r="BU193" s="151"/>
      <c r="BV193" s="151"/>
      <c r="BW193" s="151"/>
      <c r="BX193" s="151"/>
      <c r="BY193" s="151"/>
      <c r="BZ193" s="151"/>
      <c r="CA193" s="151"/>
      <c r="CB193" s="151"/>
      <c r="CC193" s="151"/>
      <c r="CD193" s="151"/>
      <c r="CE193" s="151"/>
      <c r="CF193" s="151"/>
      <c r="CG193" s="151"/>
      <c r="CH193" s="151"/>
      <c r="CI193" s="151"/>
      <c r="CJ193" s="151"/>
      <c r="CK193" s="151"/>
      <c r="CL193" s="151"/>
      <c r="CM193" s="151"/>
      <c r="CN193" s="151"/>
      <c r="CO193" s="151"/>
      <c r="CP193" s="151"/>
      <c r="CQ193" s="151"/>
      <c r="CR193" s="151"/>
      <c r="CS193" s="151"/>
      <c r="CT193" s="151"/>
      <c r="CU193" s="151"/>
      <c r="CV193" s="151"/>
      <c r="CW193" s="151"/>
      <c r="CX193" s="151"/>
      <c r="CY193" s="151"/>
      <c r="CZ193" s="151"/>
      <c r="DA193" s="151"/>
      <c r="DB193" s="151"/>
      <c r="DC193" s="151"/>
      <c r="DD193" s="151"/>
      <c r="DE193" s="151"/>
      <c r="DF193" s="151"/>
      <c r="DG193" s="151"/>
      <c r="DH193" s="151"/>
      <c r="DI193" s="151"/>
      <c r="DJ193" s="151"/>
      <c r="DK193" s="151"/>
      <c r="DL193" s="151"/>
      <c r="DM193" s="151"/>
      <c r="DN193" s="151"/>
      <c r="DO193" s="151"/>
      <c r="DP193" s="151"/>
      <c r="DQ193" s="151"/>
      <c r="DR193" s="151"/>
      <c r="DS193" s="151"/>
      <c r="DT193" s="151"/>
      <c r="DU193" s="151"/>
      <c r="DV193" s="151"/>
      <c r="DW193" s="151"/>
      <c r="DX193" s="151"/>
      <c r="DY193" s="151"/>
      <c r="DZ193" s="151"/>
      <c r="EA193" s="151"/>
    </row>
    <row r="194" spans="1:131" s="152" customFormat="1" x14ac:dyDescent="0.3">
      <c r="A194" s="158"/>
      <c r="B194" s="158"/>
      <c r="C194" s="159"/>
      <c r="D194" s="155"/>
      <c r="E194" s="153"/>
      <c r="F194" s="157"/>
      <c r="G19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94" s="172">
        <f>Table1[[#This Row],[Und / Kg / Lt]]</f>
        <v>0</v>
      </c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  <c r="BI194" s="151"/>
      <c r="BJ194" s="151"/>
      <c r="BK194" s="151"/>
      <c r="BL194" s="151"/>
      <c r="BM194" s="151"/>
      <c r="BN194" s="151"/>
      <c r="BO194" s="151"/>
      <c r="BP194" s="151"/>
      <c r="BQ194" s="151"/>
      <c r="BR194" s="151"/>
      <c r="BS194" s="151"/>
      <c r="BT194" s="151"/>
      <c r="BU194" s="151"/>
      <c r="BV194" s="151"/>
      <c r="BW194" s="151"/>
      <c r="BX194" s="151"/>
      <c r="BY194" s="151"/>
      <c r="BZ194" s="151"/>
      <c r="CA194" s="151"/>
      <c r="CB194" s="151"/>
      <c r="CC194" s="151"/>
      <c r="CD194" s="151"/>
      <c r="CE194" s="151"/>
      <c r="CF194" s="151"/>
      <c r="CG194" s="151"/>
      <c r="CH194" s="151"/>
      <c r="CI194" s="151"/>
      <c r="CJ194" s="151"/>
      <c r="CK194" s="151"/>
      <c r="CL194" s="151"/>
      <c r="CM194" s="151"/>
      <c r="CN194" s="151"/>
      <c r="CO194" s="151"/>
      <c r="CP194" s="151"/>
      <c r="CQ194" s="151"/>
      <c r="CR194" s="151"/>
      <c r="CS194" s="151"/>
      <c r="CT194" s="151"/>
      <c r="CU194" s="151"/>
      <c r="CV194" s="151"/>
      <c r="CW194" s="151"/>
      <c r="CX194" s="151"/>
      <c r="CY194" s="151"/>
      <c r="CZ194" s="151"/>
      <c r="DA194" s="151"/>
      <c r="DB194" s="151"/>
      <c r="DC194" s="151"/>
      <c r="DD194" s="151"/>
      <c r="DE194" s="151"/>
      <c r="DF194" s="151"/>
      <c r="DG194" s="151"/>
      <c r="DH194" s="151"/>
      <c r="DI194" s="151"/>
      <c r="DJ194" s="151"/>
      <c r="DK194" s="151"/>
      <c r="DL194" s="151"/>
      <c r="DM194" s="151"/>
      <c r="DN194" s="151"/>
      <c r="DO194" s="151"/>
      <c r="DP194" s="151"/>
      <c r="DQ194" s="151"/>
      <c r="DR194" s="151"/>
      <c r="DS194" s="151"/>
      <c r="DT194" s="151"/>
      <c r="DU194" s="151"/>
      <c r="DV194" s="151"/>
      <c r="DW194" s="151"/>
      <c r="DX194" s="151"/>
      <c r="DY194" s="151"/>
      <c r="DZ194" s="151"/>
      <c r="EA194" s="151"/>
    </row>
    <row r="195" spans="1:131" s="152" customFormat="1" x14ac:dyDescent="0.3">
      <c r="A195" s="158"/>
      <c r="B195" s="158"/>
      <c r="C195" s="159"/>
      <c r="D195" s="155"/>
      <c r="E195" s="153"/>
      <c r="F195" s="157"/>
      <c r="G19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95" s="172">
        <f>Table1[[#This Row],[Und / Kg / Lt]]</f>
        <v>0</v>
      </c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  <c r="BI195" s="151"/>
      <c r="BJ195" s="151"/>
      <c r="BK195" s="151"/>
      <c r="BL195" s="151"/>
      <c r="BM195" s="151"/>
      <c r="BN195" s="151"/>
      <c r="BO195" s="151"/>
      <c r="BP195" s="151"/>
      <c r="BQ195" s="151"/>
      <c r="BR195" s="151"/>
      <c r="BS195" s="151"/>
      <c r="BT195" s="151"/>
      <c r="BU195" s="151"/>
      <c r="BV195" s="151"/>
      <c r="BW195" s="151"/>
      <c r="BX195" s="151"/>
      <c r="BY195" s="151"/>
      <c r="BZ195" s="151"/>
      <c r="CA195" s="151"/>
      <c r="CB195" s="151"/>
      <c r="CC195" s="151"/>
      <c r="CD195" s="151"/>
      <c r="CE195" s="151"/>
      <c r="CF195" s="151"/>
      <c r="CG195" s="151"/>
      <c r="CH195" s="151"/>
      <c r="CI195" s="151"/>
      <c r="CJ195" s="151"/>
      <c r="CK195" s="151"/>
      <c r="CL195" s="151"/>
      <c r="CM195" s="151"/>
      <c r="CN195" s="151"/>
      <c r="CO195" s="151"/>
      <c r="CP195" s="151"/>
      <c r="CQ195" s="151"/>
      <c r="CR195" s="151"/>
      <c r="CS195" s="151"/>
      <c r="CT195" s="151"/>
      <c r="CU195" s="151"/>
      <c r="CV195" s="151"/>
      <c r="CW195" s="151"/>
      <c r="CX195" s="151"/>
      <c r="CY195" s="151"/>
      <c r="CZ195" s="151"/>
      <c r="DA195" s="151"/>
      <c r="DB195" s="151"/>
      <c r="DC195" s="151"/>
      <c r="DD195" s="151"/>
      <c r="DE195" s="151"/>
      <c r="DF195" s="151"/>
      <c r="DG195" s="151"/>
      <c r="DH195" s="151"/>
      <c r="DI195" s="151"/>
      <c r="DJ195" s="151"/>
      <c r="DK195" s="151"/>
      <c r="DL195" s="151"/>
      <c r="DM195" s="151"/>
      <c r="DN195" s="151"/>
      <c r="DO195" s="151"/>
      <c r="DP195" s="151"/>
      <c r="DQ195" s="151"/>
      <c r="DR195" s="151"/>
      <c r="DS195" s="151"/>
      <c r="DT195" s="151"/>
      <c r="DU195" s="151"/>
      <c r="DV195" s="151"/>
      <c r="DW195" s="151"/>
      <c r="DX195" s="151"/>
      <c r="DY195" s="151"/>
      <c r="DZ195" s="151"/>
      <c r="EA195" s="151"/>
    </row>
    <row r="196" spans="1:131" s="152" customFormat="1" x14ac:dyDescent="0.3">
      <c r="A196" s="158"/>
      <c r="B196" s="158"/>
      <c r="C196" s="159"/>
      <c r="D196" s="155"/>
      <c r="E196" s="153"/>
      <c r="F196" s="157"/>
      <c r="G19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96" s="172">
        <f>Table1[[#This Row],[Und / Kg / Lt]]</f>
        <v>0</v>
      </c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  <c r="BI196" s="151"/>
      <c r="BJ196" s="151"/>
      <c r="BK196" s="151"/>
      <c r="BL196" s="151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1"/>
      <c r="BW196" s="151"/>
      <c r="BX196" s="151"/>
      <c r="BY196" s="151"/>
      <c r="BZ196" s="151"/>
      <c r="CA196" s="151"/>
      <c r="CB196" s="151"/>
      <c r="CC196" s="151"/>
      <c r="CD196" s="151"/>
      <c r="CE196" s="151"/>
      <c r="CF196" s="151"/>
      <c r="CG196" s="151"/>
      <c r="CH196" s="151"/>
      <c r="CI196" s="151"/>
      <c r="CJ196" s="151"/>
      <c r="CK196" s="151"/>
      <c r="CL196" s="151"/>
      <c r="CM196" s="151"/>
      <c r="CN196" s="151"/>
      <c r="CO196" s="151"/>
      <c r="CP196" s="151"/>
      <c r="CQ196" s="151"/>
      <c r="CR196" s="151"/>
      <c r="CS196" s="151"/>
      <c r="CT196" s="151"/>
      <c r="CU196" s="151"/>
      <c r="CV196" s="151"/>
      <c r="CW196" s="151"/>
      <c r="CX196" s="151"/>
      <c r="CY196" s="151"/>
      <c r="CZ196" s="151"/>
      <c r="DA196" s="151"/>
      <c r="DB196" s="151"/>
      <c r="DC196" s="151"/>
      <c r="DD196" s="151"/>
      <c r="DE196" s="151"/>
      <c r="DF196" s="151"/>
      <c r="DG196" s="151"/>
      <c r="DH196" s="151"/>
      <c r="DI196" s="151"/>
      <c r="DJ196" s="151"/>
      <c r="DK196" s="151"/>
      <c r="DL196" s="151"/>
      <c r="DM196" s="151"/>
      <c r="DN196" s="151"/>
      <c r="DO196" s="151"/>
      <c r="DP196" s="151"/>
      <c r="DQ196" s="151"/>
      <c r="DR196" s="151"/>
      <c r="DS196" s="151"/>
      <c r="DT196" s="151"/>
      <c r="DU196" s="151"/>
      <c r="DV196" s="151"/>
      <c r="DW196" s="151"/>
      <c r="DX196" s="151"/>
      <c r="DY196" s="151"/>
      <c r="DZ196" s="151"/>
      <c r="EA196" s="151"/>
    </row>
    <row r="197" spans="1:131" s="152" customFormat="1" x14ac:dyDescent="0.3">
      <c r="A197" s="158"/>
      <c r="B197" s="158"/>
      <c r="C197" s="159"/>
      <c r="D197" s="155"/>
      <c r="E197" s="153"/>
      <c r="F197" s="157"/>
      <c r="G19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97" s="172">
        <f>Table1[[#This Row],[Und / Kg / Lt]]</f>
        <v>0</v>
      </c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  <c r="BI197" s="151"/>
      <c r="BJ197" s="151"/>
      <c r="BK197" s="151"/>
      <c r="BL197" s="151"/>
      <c r="BM197" s="151"/>
      <c r="BN197" s="151"/>
      <c r="BO197" s="151"/>
      <c r="BP197" s="151"/>
      <c r="BQ197" s="151"/>
      <c r="BR197" s="151"/>
      <c r="BS197" s="151"/>
      <c r="BT197" s="151"/>
      <c r="BU197" s="151"/>
      <c r="BV197" s="151"/>
      <c r="BW197" s="151"/>
      <c r="BX197" s="151"/>
      <c r="BY197" s="151"/>
      <c r="BZ197" s="151"/>
      <c r="CA197" s="151"/>
      <c r="CB197" s="151"/>
      <c r="CC197" s="151"/>
      <c r="CD197" s="151"/>
      <c r="CE197" s="151"/>
      <c r="CF197" s="151"/>
      <c r="CG197" s="151"/>
      <c r="CH197" s="151"/>
      <c r="CI197" s="151"/>
      <c r="CJ197" s="151"/>
      <c r="CK197" s="151"/>
      <c r="CL197" s="151"/>
      <c r="CM197" s="151"/>
      <c r="CN197" s="151"/>
      <c r="CO197" s="151"/>
      <c r="CP197" s="151"/>
      <c r="CQ197" s="151"/>
      <c r="CR197" s="151"/>
      <c r="CS197" s="151"/>
      <c r="CT197" s="151"/>
      <c r="CU197" s="151"/>
      <c r="CV197" s="151"/>
      <c r="CW197" s="151"/>
      <c r="CX197" s="151"/>
      <c r="CY197" s="151"/>
      <c r="CZ197" s="151"/>
      <c r="DA197" s="151"/>
      <c r="DB197" s="151"/>
      <c r="DC197" s="151"/>
      <c r="DD197" s="151"/>
      <c r="DE197" s="151"/>
      <c r="DF197" s="151"/>
      <c r="DG197" s="151"/>
      <c r="DH197" s="151"/>
      <c r="DI197" s="151"/>
      <c r="DJ197" s="151"/>
      <c r="DK197" s="151"/>
      <c r="DL197" s="151"/>
      <c r="DM197" s="151"/>
      <c r="DN197" s="151"/>
      <c r="DO197" s="151"/>
      <c r="DP197" s="151"/>
      <c r="DQ197" s="151"/>
      <c r="DR197" s="151"/>
      <c r="DS197" s="151"/>
      <c r="DT197" s="151"/>
      <c r="DU197" s="151"/>
      <c r="DV197" s="151"/>
      <c r="DW197" s="151"/>
      <c r="DX197" s="151"/>
      <c r="DY197" s="151"/>
      <c r="DZ197" s="151"/>
      <c r="EA197" s="151"/>
    </row>
    <row r="198" spans="1:131" s="152" customFormat="1" x14ac:dyDescent="0.3">
      <c r="A198" s="158"/>
      <c r="B198" s="158"/>
      <c r="C198" s="159"/>
      <c r="D198" s="155"/>
      <c r="E198" s="153"/>
      <c r="F198" s="157"/>
      <c r="G19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98" s="172">
        <f>Table1[[#This Row],[Und / Kg / Lt]]</f>
        <v>0</v>
      </c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  <c r="BI198" s="151"/>
      <c r="BJ198" s="151"/>
      <c r="BK198" s="151"/>
      <c r="BL198" s="151"/>
      <c r="BM198" s="151"/>
      <c r="BN198" s="151"/>
      <c r="BO198" s="151"/>
      <c r="BP198" s="151"/>
      <c r="BQ198" s="151"/>
      <c r="BR198" s="151"/>
      <c r="BS198" s="151"/>
      <c r="BT198" s="151"/>
      <c r="BU198" s="151"/>
      <c r="BV198" s="151"/>
      <c r="BW198" s="151"/>
      <c r="BX198" s="151"/>
      <c r="BY198" s="151"/>
      <c r="BZ198" s="151"/>
      <c r="CA198" s="151"/>
      <c r="CB198" s="151"/>
      <c r="CC198" s="151"/>
      <c r="CD198" s="151"/>
      <c r="CE198" s="151"/>
      <c r="CF198" s="151"/>
      <c r="CG198" s="151"/>
      <c r="CH198" s="151"/>
      <c r="CI198" s="151"/>
      <c r="CJ198" s="151"/>
      <c r="CK198" s="151"/>
      <c r="CL198" s="151"/>
      <c r="CM198" s="151"/>
      <c r="CN198" s="151"/>
      <c r="CO198" s="151"/>
      <c r="CP198" s="151"/>
      <c r="CQ198" s="151"/>
      <c r="CR198" s="151"/>
      <c r="CS198" s="151"/>
      <c r="CT198" s="151"/>
      <c r="CU198" s="151"/>
      <c r="CV198" s="151"/>
      <c r="CW198" s="151"/>
      <c r="CX198" s="151"/>
      <c r="CY198" s="151"/>
      <c r="CZ198" s="151"/>
      <c r="DA198" s="151"/>
      <c r="DB198" s="151"/>
      <c r="DC198" s="151"/>
      <c r="DD198" s="151"/>
      <c r="DE198" s="151"/>
      <c r="DF198" s="151"/>
      <c r="DG198" s="151"/>
      <c r="DH198" s="151"/>
      <c r="DI198" s="151"/>
      <c r="DJ198" s="151"/>
      <c r="DK198" s="151"/>
      <c r="DL198" s="151"/>
      <c r="DM198" s="151"/>
      <c r="DN198" s="151"/>
      <c r="DO198" s="151"/>
      <c r="DP198" s="151"/>
      <c r="DQ198" s="151"/>
      <c r="DR198" s="151"/>
      <c r="DS198" s="151"/>
      <c r="DT198" s="151"/>
      <c r="DU198" s="151"/>
      <c r="DV198" s="151"/>
      <c r="DW198" s="151"/>
      <c r="DX198" s="151"/>
      <c r="DY198" s="151"/>
      <c r="DZ198" s="151"/>
      <c r="EA198" s="151"/>
    </row>
    <row r="199" spans="1:131" s="152" customFormat="1" x14ac:dyDescent="0.3">
      <c r="A199" s="158"/>
      <c r="B199" s="158"/>
      <c r="C199" s="159"/>
      <c r="D199" s="155"/>
      <c r="E199" s="153"/>
      <c r="F199" s="157"/>
      <c r="G19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199" s="172">
        <f>Table1[[#This Row],[Und / Kg / Lt]]</f>
        <v>0</v>
      </c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  <c r="BI199" s="151"/>
      <c r="BJ199" s="151"/>
      <c r="BK199" s="151"/>
      <c r="BL199" s="151"/>
      <c r="BM199" s="151"/>
      <c r="BN199" s="151"/>
      <c r="BO199" s="151"/>
      <c r="BP199" s="151"/>
      <c r="BQ199" s="151"/>
      <c r="BR199" s="151"/>
      <c r="BS199" s="151"/>
      <c r="BT199" s="151"/>
      <c r="BU199" s="151"/>
      <c r="BV199" s="151"/>
      <c r="BW199" s="151"/>
      <c r="BX199" s="151"/>
      <c r="BY199" s="151"/>
      <c r="BZ199" s="151"/>
      <c r="CA199" s="151"/>
      <c r="CB199" s="151"/>
      <c r="CC199" s="151"/>
      <c r="CD199" s="151"/>
      <c r="CE199" s="151"/>
      <c r="CF199" s="151"/>
      <c r="CG199" s="151"/>
      <c r="CH199" s="151"/>
      <c r="CI199" s="151"/>
      <c r="CJ199" s="151"/>
      <c r="CK199" s="151"/>
      <c r="CL199" s="151"/>
      <c r="CM199" s="151"/>
      <c r="CN199" s="151"/>
      <c r="CO199" s="151"/>
      <c r="CP199" s="151"/>
      <c r="CQ199" s="151"/>
      <c r="CR199" s="151"/>
      <c r="CS199" s="151"/>
      <c r="CT199" s="151"/>
      <c r="CU199" s="151"/>
      <c r="CV199" s="151"/>
      <c r="CW199" s="151"/>
      <c r="CX199" s="151"/>
      <c r="CY199" s="151"/>
      <c r="CZ199" s="151"/>
      <c r="DA199" s="151"/>
      <c r="DB199" s="151"/>
      <c r="DC199" s="151"/>
      <c r="DD199" s="151"/>
      <c r="DE199" s="151"/>
      <c r="DF199" s="151"/>
      <c r="DG199" s="151"/>
      <c r="DH199" s="151"/>
      <c r="DI199" s="151"/>
      <c r="DJ199" s="151"/>
      <c r="DK199" s="151"/>
      <c r="DL199" s="151"/>
      <c r="DM199" s="151"/>
      <c r="DN199" s="151"/>
      <c r="DO199" s="151"/>
      <c r="DP199" s="151"/>
      <c r="DQ199" s="151"/>
      <c r="DR199" s="151"/>
      <c r="DS199" s="151"/>
      <c r="DT199" s="151"/>
      <c r="DU199" s="151"/>
      <c r="DV199" s="151"/>
      <c r="DW199" s="151"/>
      <c r="DX199" s="151"/>
      <c r="DY199" s="151"/>
      <c r="DZ199" s="151"/>
      <c r="EA199" s="151"/>
    </row>
    <row r="200" spans="1:131" s="152" customFormat="1" x14ac:dyDescent="0.3">
      <c r="A200" s="158"/>
      <c r="B200" s="158"/>
      <c r="C200" s="159"/>
      <c r="D200" s="155"/>
      <c r="E200" s="153"/>
      <c r="F200" s="157"/>
      <c r="G20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00" s="172">
        <f>Table1[[#This Row],[Und / Kg / Lt]]</f>
        <v>0</v>
      </c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  <c r="BI200" s="151"/>
      <c r="BJ200" s="151"/>
      <c r="BK200" s="151"/>
      <c r="BL200" s="151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1"/>
      <c r="BW200" s="151"/>
      <c r="BX200" s="151"/>
      <c r="BY200" s="151"/>
      <c r="BZ200" s="151"/>
      <c r="CA200" s="151"/>
      <c r="CB200" s="151"/>
      <c r="CC200" s="151"/>
      <c r="CD200" s="151"/>
      <c r="CE200" s="151"/>
      <c r="CF200" s="151"/>
      <c r="CG200" s="151"/>
      <c r="CH200" s="151"/>
      <c r="CI200" s="151"/>
      <c r="CJ200" s="151"/>
      <c r="CK200" s="151"/>
      <c r="CL200" s="151"/>
      <c r="CM200" s="151"/>
      <c r="CN200" s="151"/>
      <c r="CO200" s="151"/>
      <c r="CP200" s="151"/>
      <c r="CQ200" s="151"/>
      <c r="CR200" s="151"/>
      <c r="CS200" s="151"/>
      <c r="CT200" s="151"/>
      <c r="CU200" s="151"/>
      <c r="CV200" s="151"/>
      <c r="CW200" s="151"/>
      <c r="CX200" s="151"/>
      <c r="CY200" s="151"/>
      <c r="CZ200" s="151"/>
      <c r="DA200" s="151"/>
      <c r="DB200" s="151"/>
      <c r="DC200" s="151"/>
      <c r="DD200" s="151"/>
      <c r="DE200" s="151"/>
      <c r="DF200" s="151"/>
      <c r="DG200" s="151"/>
      <c r="DH200" s="151"/>
      <c r="DI200" s="151"/>
      <c r="DJ200" s="151"/>
      <c r="DK200" s="151"/>
      <c r="DL200" s="151"/>
      <c r="DM200" s="151"/>
      <c r="DN200" s="151"/>
      <c r="DO200" s="151"/>
      <c r="DP200" s="151"/>
      <c r="DQ200" s="151"/>
      <c r="DR200" s="151"/>
      <c r="DS200" s="151"/>
      <c r="DT200" s="151"/>
      <c r="DU200" s="151"/>
      <c r="DV200" s="151"/>
      <c r="DW200" s="151"/>
      <c r="DX200" s="151"/>
      <c r="DY200" s="151"/>
      <c r="DZ200" s="151"/>
      <c r="EA200" s="151"/>
    </row>
    <row r="201" spans="1:131" s="152" customFormat="1" x14ac:dyDescent="0.3">
      <c r="A201" s="158"/>
      <c r="B201" s="158"/>
      <c r="C201" s="159"/>
      <c r="D201" s="155"/>
      <c r="E201" s="153"/>
      <c r="F201" s="157"/>
      <c r="G20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01" s="172">
        <f>Table1[[#This Row],[Und / Kg / Lt]]</f>
        <v>0</v>
      </c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  <c r="AC201" s="151"/>
      <c r="AD201" s="151"/>
      <c r="AE201" s="151"/>
      <c r="AF201" s="151"/>
      <c r="AG201" s="151"/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  <c r="BI201" s="151"/>
      <c r="BJ201" s="151"/>
      <c r="BK201" s="151"/>
      <c r="BL201" s="151"/>
      <c r="BM201" s="151"/>
      <c r="BN201" s="151"/>
      <c r="BO201" s="151"/>
      <c r="BP201" s="151"/>
      <c r="BQ201" s="151"/>
      <c r="BR201" s="151"/>
      <c r="BS201" s="151"/>
      <c r="BT201" s="151"/>
      <c r="BU201" s="151"/>
      <c r="BV201" s="151"/>
      <c r="BW201" s="151"/>
      <c r="BX201" s="151"/>
      <c r="BY201" s="151"/>
      <c r="BZ201" s="151"/>
      <c r="CA201" s="151"/>
      <c r="CB201" s="151"/>
      <c r="CC201" s="151"/>
      <c r="CD201" s="151"/>
      <c r="CE201" s="151"/>
      <c r="CF201" s="151"/>
      <c r="CG201" s="151"/>
      <c r="CH201" s="151"/>
      <c r="CI201" s="151"/>
      <c r="CJ201" s="151"/>
      <c r="CK201" s="151"/>
      <c r="CL201" s="151"/>
      <c r="CM201" s="151"/>
      <c r="CN201" s="151"/>
      <c r="CO201" s="151"/>
      <c r="CP201" s="151"/>
      <c r="CQ201" s="151"/>
      <c r="CR201" s="151"/>
      <c r="CS201" s="151"/>
      <c r="CT201" s="151"/>
      <c r="CU201" s="151"/>
      <c r="CV201" s="151"/>
      <c r="CW201" s="151"/>
      <c r="CX201" s="151"/>
      <c r="CY201" s="151"/>
      <c r="CZ201" s="151"/>
      <c r="DA201" s="151"/>
      <c r="DB201" s="151"/>
      <c r="DC201" s="151"/>
      <c r="DD201" s="151"/>
      <c r="DE201" s="151"/>
      <c r="DF201" s="151"/>
      <c r="DG201" s="151"/>
      <c r="DH201" s="151"/>
      <c r="DI201" s="151"/>
      <c r="DJ201" s="151"/>
      <c r="DK201" s="151"/>
      <c r="DL201" s="151"/>
      <c r="DM201" s="151"/>
      <c r="DN201" s="151"/>
      <c r="DO201" s="151"/>
      <c r="DP201" s="151"/>
      <c r="DQ201" s="151"/>
      <c r="DR201" s="151"/>
      <c r="DS201" s="151"/>
      <c r="DT201" s="151"/>
      <c r="DU201" s="151"/>
      <c r="DV201" s="151"/>
      <c r="DW201" s="151"/>
      <c r="DX201" s="151"/>
      <c r="DY201" s="151"/>
      <c r="DZ201" s="151"/>
      <c r="EA201" s="151"/>
    </row>
    <row r="202" spans="1:131" s="152" customFormat="1" x14ac:dyDescent="0.3">
      <c r="A202" s="158"/>
      <c r="B202" s="158"/>
      <c r="C202" s="159"/>
      <c r="D202" s="155"/>
      <c r="E202" s="153"/>
      <c r="F202" s="157"/>
      <c r="G20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02" s="172">
        <f>Table1[[#This Row],[Und / Kg / Lt]]</f>
        <v>0</v>
      </c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/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  <c r="BI202" s="151"/>
      <c r="BJ202" s="151"/>
      <c r="BK202" s="151"/>
      <c r="BL202" s="151"/>
      <c r="BM202" s="151"/>
      <c r="BN202" s="151"/>
      <c r="BO202" s="151"/>
      <c r="BP202" s="151"/>
      <c r="BQ202" s="151"/>
      <c r="BR202" s="151"/>
      <c r="BS202" s="151"/>
      <c r="BT202" s="151"/>
      <c r="BU202" s="151"/>
      <c r="BV202" s="151"/>
      <c r="BW202" s="151"/>
      <c r="BX202" s="151"/>
      <c r="BY202" s="151"/>
      <c r="BZ202" s="151"/>
      <c r="CA202" s="151"/>
      <c r="CB202" s="151"/>
      <c r="CC202" s="151"/>
      <c r="CD202" s="151"/>
      <c r="CE202" s="151"/>
      <c r="CF202" s="151"/>
      <c r="CG202" s="151"/>
      <c r="CH202" s="151"/>
      <c r="CI202" s="151"/>
      <c r="CJ202" s="151"/>
      <c r="CK202" s="151"/>
      <c r="CL202" s="151"/>
      <c r="CM202" s="151"/>
      <c r="CN202" s="151"/>
      <c r="CO202" s="151"/>
      <c r="CP202" s="151"/>
      <c r="CQ202" s="151"/>
      <c r="CR202" s="151"/>
      <c r="CS202" s="151"/>
      <c r="CT202" s="151"/>
      <c r="CU202" s="151"/>
      <c r="CV202" s="151"/>
      <c r="CW202" s="151"/>
      <c r="CX202" s="151"/>
      <c r="CY202" s="151"/>
      <c r="CZ202" s="151"/>
      <c r="DA202" s="151"/>
      <c r="DB202" s="151"/>
      <c r="DC202" s="151"/>
      <c r="DD202" s="151"/>
      <c r="DE202" s="151"/>
      <c r="DF202" s="151"/>
      <c r="DG202" s="151"/>
      <c r="DH202" s="151"/>
      <c r="DI202" s="151"/>
      <c r="DJ202" s="151"/>
      <c r="DK202" s="151"/>
      <c r="DL202" s="151"/>
      <c r="DM202" s="151"/>
      <c r="DN202" s="151"/>
      <c r="DO202" s="151"/>
      <c r="DP202" s="151"/>
      <c r="DQ202" s="151"/>
      <c r="DR202" s="151"/>
      <c r="DS202" s="151"/>
      <c r="DT202" s="151"/>
      <c r="DU202" s="151"/>
      <c r="DV202" s="151"/>
      <c r="DW202" s="151"/>
      <c r="DX202" s="151"/>
      <c r="DY202" s="151"/>
      <c r="DZ202" s="151"/>
      <c r="EA202" s="151"/>
    </row>
    <row r="203" spans="1:131" s="152" customFormat="1" x14ac:dyDescent="0.3">
      <c r="A203" s="158"/>
      <c r="B203" s="158"/>
      <c r="C203" s="159"/>
      <c r="D203" s="155"/>
      <c r="E203" s="153"/>
      <c r="F203" s="157"/>
      <c r="G20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03" s="172">
        <f>Table1[[#This Row],[Und / Kg / Lt]]</f>
        <v>0</v>
      </c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/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  <c r="BI203" s="151"/>
      <c r="BJ203" s="151"/>
      <c r="BK203" s="151"/>
      <c r="BL203" s="151"/>
      <c r="BM203" s="151"/>
      <c r="BN203" s="151"/>
      <c r="BO203" s="151"/>
      <c r="BP203" s="151"/>
      <c r="BQ203" s="151"/>
      <c r="BR203" s="151"/>
      <c r="BS203" s="151"/>
      <c r="BT203" s="151"/>
      <c r="BU203" s="151"/>
      <c r="BV203" s="151"/>
      <c r="BW203" s="151"/>
      <c r="BX203" s="151"/>
      <c r="BY203" s="151"/>
      <c r="BZ203" s="151"/>
      <c r="CA203" s="151"/>
      <c r="CB203" s="151"/>
      <c r="CC203" s="151"/>
      <c r="CD203" s="151"/>
      <c r="CE203" s="151"/>
      <c r="CF203" s="151"/>
      <c r="CG203" s="151"/>
      <c r="CH203" s="151"/>
      <c r="CI203" s="151"/>
      <c r="CJ203" s="151"/>
      <c r="CK203" s="151"/>
      <c r="CL203" s="151"/>
      <c r="CM203" s="151"/>
      <c r="CN203" s="151"/>
      <c r="CO203" s="151"/>
      <c r="CP203" s="151"/>
      <c r="CQ203" s="151"/>
      <c r="CR203" s="151"/>
      <c r="CS203" s="151"/>
      <c r="CT203" s="151"/>
      <c r="CU203" s="151"/>
      <c r="CV203" s="151"/>
      <c r="CW203" s="151"/>
      <c r="CX203" s="151"/>
      <c r="CY203" s="151"/>
      <c r="CZ203" s="151"/>
      <c r="DA203" s="151"/>
      <c r="DB203" s="151"/>
      <c r="DC203" s="151"/>
      <c r="DD203" s="151"/>
      <c r="DE203" s="151"/>
      <c r="DF203" s="151"/>
      <c r="DG203" s="151"/>
      <c r="DH203" s="151"/>
      <c r="DI203" s="151"/>
      <c r="DJ203" s="151"/>
      <c r="DK203" s="151"/>
      <c r="DL203" s="151"/>
      <c r="DM203" s="151"/>
      <c r="DN203" s="151"/>
      <c r="DO203" s="151"/>
      <c r="DP203" s="151"/>
      <c r="DQ203" s="151"/>
      <c r="DR203" s="151"/>
      <c r="DS203" s="151"/>
      <c r="DT203" s="151"/>
      <c r="DU203" s="151"/>
      <c r="DV203" s="151"/>
      <c r="DW203" s="151"/>
      <c r="DX203" s="151"/>
      <c r="DY203" s="151"/>
      <c r="DZ203" s="151"/>
      <c r="EA203" s="151"/>
    </row>
    <row r="204" spans="1:131" s="152" customFormat="1" x14ac:dyDescent="0.3">
      <c r="A204" s="158"/>
      <c r="B204" s="158"/>
      <c r="C204" s="159"/>
      <c r="D204" s="155"/>
      <c r="E204" s="153"/>
      <c r="F204" s="157"/>
      <c r="G20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04" s="172">
        <f>Table1[[#This Row],[Und / Kg / Lt]]</f>
        <v>0</v>
      </c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/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  <c r="BI204" s="151"/>
      <c r="BJ204" s="151"/>
      <c r="BK204" s="151"/>
      <c r="BL204" s="151"/>
      <c r="BM204" s="151"/>
      <c r="BN204" s="151"/>
      <c r="BO204" s="151"/>
      <c r="BP204" s="151"/>
      <c r="BQ204" s="151"/>
      <c r="BR204" s="151"/>
      <c r="BS204" s="151"/>
      <c r="BT204" s="151"/>
      <c r="BU204" s="151"/>
      <c r="BV204" s="151"/>
      <c r="BW204" s="151"/>
      <c r="BX204" s="151"/>
      <c r="BY204" s="151"/>
      <c r="BZ204" s="151"/>
      <c r="CA204" s="151"/>
      <c r="CB204" s="151"/>
      <c r="CC204" s="151"/>
      <c r="CD204" s="151"/>
      <c r="CE204" s="151"/>
      <c r="CF204" s="151"/>
      <c r="CG204" s="151"/>
      <c r="CH204" s="151"/>
      <c r="CI204" s="151"/>
      <c r="CJ204" s="151"/>
      <c r="CK204" s="151"/>
      <c r="CL204" s="151"/>
      <c r="CM204" s="151"/>
      <c r="CN204" s="151"/>
      <c r="CO204" s="151"/>
      <c r="CP204" s="151"/>
      <c r="CQ204" s="151"/>
      <c r="CR204" s="151"/>
      <c r="CS204" s="151"/>
      <c r="CT204" s="151"/>
      <c r="CU204" s="151"/>
      <c r="CV204" s="151"/>
      <c r="CW204" s="151"/>
      <c r="CX204" s="151"/>
      <c r="CY204" s="151"/>
      <c r="CZ204" s="151"/>
      <c r="DA204" s="151"/>
      <c r="DB204" s="151"/>
      <c r="DC204" s="151"/>
      <c r="DD204" s="151"/>
      <c r="DE204" s="151"/>
      <c r="DF204" s="151"/>
      <c r="DG204" s="151"/>
      <c r="DH204" s="151"/>
      <c r="DI204" s="151"/>
      <c r="DJ204" s="151"/>
      <c r="DK204" s="151"/>
      <c r="DL204" s="151"/>
      <c r="DM204" s="151"/>
      <c r="DN204" s="151"/>
      <c r="DO204" s="151"/>
      <c r="DP204" s="151"/>
      <c r="DQ204" s="151"/>
      <c r="DR204" s="151"/>
      <c r="DS204" s="151"/>
      <c r="DT204" s="151"/>
      <c r="DU204" s="151"/>
      <c r="DV204" s="151"/>
      <c r="DW204" s="151"/>
      <c r="DX204" s="151"/>
      <c r="DY204" s="151"/>
      <c r="DZ204" s="151"/>
      <c r="EA204" s="151"/>
    </row>
    <row r="205" spans="1:131" s="152" customFormat="1" x14ac:dyDescent="0.3">
      <c r="A205" s="158"/>
      <c r="B205" s="158"/>
      <c r="C205" s="159"/>
      <c r="D205" s="155"/>
      <c r="E205" s="153"/>
      <c r="F205" s="157"/>
      <c r="G20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05" s="172">
        <f>Table1[[#This Row],[Und / Kg / Lt]]</f>
        <v>0</v>
      </c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  <c r="BI205" s="151"/>
      <c r="BJ205" s="151"/>
      <c r="BK205" s="151"/>
      <c r="BL205" s="151"/>
      <c r="BM205" s="151"/>
      <c r="BN205" s="151"/>
      <c r="BO205" s="151"/>
      <c r="BP205" s="151"/>
      <c r="BQ205" s="151"/>
      <c r="BR205" s="151"/>
      <c r="BS205" s="151"/>
      <c r="BT205" s="151"/>
      <c r="BU205" s="151"/>
      <c r="BV205" s="151"/>
      <c r="BW205" s="151"/>
      <c r="BX205" s="151"/>
      <c r="BY205" s="151"/>
      <c r="BZ205" s="151"/>
      <c r="CA205" s="151"/>
      <c r="CB205" s="151"/>
      <c r="CC205" s="151"/>
      <c r="CD205" s="151"/>
      <c r="CE205" s="151"/>
      <c r="CF205" s="151"/>
      <c r="CG205" s="151"/>
      <c r="CH205" s="151"/>
      <c r="CI205" s="151"/>
      <c r="CJ205" s="151"/>
      <c r="CK205" s="151"/>
      <c r="CL205" s="151"/>
      <c r="CM205" s="151"/>
      <c r="CN205" s="151"/>
      <c r="CO205" s="151"/>
      <c r="CP205" s="151"/>
      <c r="CQ205" s="151"/>
      <c r="CR205" s="151"/>
      <c r="CS205" s="151"/>
      <c r="CT205" s="151"/>
      <c r="CU205" s="151"/>
      <c r="CV205" s="151"/>
      <c r="CW205" s="151"/>
      <c r="CX205" s="151"/>
      <c r="CY205" s="151"/>
      <c r="CZ205" s="151"/>
      <c r="DA205" s="151"/>
      <c r="DB205" s="151"/>
      <c r="DC205" s="151"/>
      <c r="DD205" s="151"/>
      <c r="DE205" s="151"/>
      <c r="DF205" s="151"/>
      <c r="DG205" s="151"/>
      <c r="DH205" s="151"/>
      <c r="DI205" s="151"/>
      <c r="DJ205" s="151"/>
      <c r="DK205" s="151"/>
      <c r="DL205" s="151"/>
      <c r="DM205" s="151"/>
      <c r="DN205" s="151"/>
      <c r="DO205" s="151"/>
      <c r="DP205" s="151"/>
      <c r="DQ205" s="151"/>
      <c r="DR205" s="151"/>
      <c r="DS205" s="151"/>
      <c r="DT205" s="151"/>
      <c r="DU205" s="151"/>
      <c r="DV205" s="151"/>
      <c r="DW205" s="151"/>
      <c r="DX205" s="151"/>
      <c r="DY205" s="151"/>
      <c r="DZ205" s="151"/>
      <c r="EA205" s="151"/>
    </row>
    <row r="206" spans="1:131" s="152" customFormat="1" x14ac:dyDescent="0.3">
      <c r="A206" s="158"/>
      <c r="B206" s="158"/>
      <c r="C206" s="159"/>
      <c r="D206" s="155"/>
      <c r="E206" s="153"/>
      <c r="F206" s="157"/>
      <c r="G20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06" s="172">
        <f>Table1[[#This Row],[Und / Kg / Lt]]</f>
        <v>0</v>
      </c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/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  <c r="BI206" s="151"/>
      <c r="BJ206" s="151"/>
      <c r="BK206" s="151"/>
      <c r="BL206" s="151"/>
      <c r="BM206" s="151"/>
      <c r="BN206" s="151"/>
      <c r="BO206" s="151"/>
      <c r="BP206" s="151"/>
      <c r="BQ206" s="151"/>
      <c r="BR206" s="151"/>
      <c r="BS206" s="151"/>
      <c r="BT206" s="151"/>
      <c r="BU206" s="151"/>
      <c r="BV206" s="151"/>
      <c r="BW206" s="151"/>
      <c r="BX206" s="151"/>
      <c r="BY206" s="151"/>
      <c r="BZ206" s="151"/>
      <c r="CA206" s="151"/>
      <c r="CB206" s="151"/>
      <c r="CC206" s="151"/>
      <c r="CD206" s="151"/>
      <c r="CE206" s="151"/>
      <c r="CF206" s="151"/>
      <c r="CG206" s="151"/>
      <c r="CH206" s="151"/>
      <c r="CI206" s="151"/>
      <c r="CJ206" s="151"/>
      <c r="CK206" s="151"/>
      <c r="CL206" s="151"/>
      <c r="CM206" s="151"/>
      <c r="CN206" s="151"/>
      <c r="CO206" s="151"/>
      <c r="CP206" s="151"/>
      <c r="CQ206" s="151"/>
      <c r="CR206" s="151"/>
      <c r="CS206" s="151"/>
      <c r="CT206" s="151"/>
      <c r="CU206" s="151"/>
      <c r="CV206" s="151"/>
      <c r="CW206" s="151"/>
      <c r="CX206" s="151"/>
      <c r="CY206" s="151"/>
      <c r="CZ206" s="151"/>
      <c r="DA206" s="151"/>
      <c r="DB206" s="151"/>
      <c r="DC206" s="151"/>
      <c r="DD206" s="151"/>
      <c r="DE206" s="151"/>
      <c r="DF206" s="151"/>
      <c r="DG206" s="151"/>
      <c r="DH206" s="151"/>
      <c r="DI206" s="151"/>
      <c r="DJ206" s="151"/>
      <c r="DK206" s="151"/>
      <c r="DL206" s="151"/>
      <c r="DM206" s="151"/>
      <c r="DN206" s="151"/>
      <c r="DO206" s="151"/>
      <c r="DP206" s="151"/>
      <c r="DQ206" s="151"/>
      <c r="DR206" s="151"/>
      <c r="DS206" s="151"/>
      <c r="DT206" s="151"/>
      <c r="DU206" s="151"/>
      <c r="DV206" s="151"/>
      <c r="DW206" s="151"/>
      <c r="DX206" s="151"/>
      <c r="DY206" s="151"/>
      <c r="DZ206" s="151"/>
      <c r="EA206" s="151"/>
    </row>
    <row r="207" spans="1:131" s="152" customFormat="1" x14ac:dyDescent="0.3">
      <c r="A207" s="158"/>
      <c r="B207" s="158"/>
      <c r="C207" s="159"/>
      <c r="D207" s="155"/>
      <c r="E207" s="153"/>
      <c r="F207" s="157"/>
      <c r="G20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07" s="172">
        <f>Table1[[#This Row],[Und / Kg / Lt]]</f>
        <v>0</v>
      </c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/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  <c r="BI207" s="151"/>
      <c r="BJ207" s="151"/>
      <c r="BK207" s="151"/>
      <c r="BL207" s="151"/>
      <c r="BM207" s="151"/>
      <c r="BN207" s="151"/>
      <c r="BO207" s="151"/>
      <c r="BP207" s="151"/>
      <c r="BQ207" s="151"/>
      <c r="BR207" s="151"/>
      <c r="BS207" s="151"/>
      <c r="BT207" s="151"/>
      <c r="BU207" s="151"/>
      <c r="BV207" s="151"/>
      <c r="BW207" s="151"/>
      <c r="BX207" s="151"/>
      <c r="BY207" s="151"/>
      <c r="BZ207" s="151"/>
      <c r="CA207" s="151"/>
      <c r="CB207" s="151"/>
      <c r="CC207" s="151"/>
      <c r="CD207" s="151"/>
      <c r="CE207" s="151"/>
      <c r="CF207" s="151"/>
      <c r="CG207" s="151"/>
      <c r="CH207" s="151"/>
      <c r="CI207" s="151"/>
      <c r="CJ207" s="151"/>
      <c r="CK207" s="151"/>
      <c r="CL207" s="151"/>
      <c r="CM207" s="151"/>
      <c r="CN207" s="151"/>
      <c r="CO207" s="151"/>
      <c r="CP207" s="151"/>
      <c r="CQ207" s="151"/>
      <c r="CR207" s="151"/>
      <c r="CS207" s="151"/>
      <c r="CT207" s="151"/>
      <c r="CU207" s="151"/>
      <c r="CV207" s="151"/>
      <c r="CW207" s="151"/>
      <c r="CX207" s="151"/>
      <c r="CY207" s="151"/>
      <c r="CZ207" s="151"/>
      <c r="DA207" s="151"/>
      <c r="DB207" s="151"/>
      <c r="DC207" s="151"/>
      <c r="DD207" s="151"/>
      <c r="DE207" s="151"/>
      <c r="DF207" s="151"/>
      <c r="DG207" s="151"/>
      <c r="DH207" s="151"/>
      <c r="DI207" s="151"/>
      <c r="DJ207" s="151"/>
      <c r="DK207" s="151"/>
      <c r="DL207" s="151"/>
      <c r="DM207" s="151"/>
      <c r="DN207" s="151"/>
      <c r="DO207" s="151"/>
      <c r="DP207" s="151"/>
      <c r="DQ207" s="151"/>
      <c r="DR207" s="151"/>
      <c r="DS207" s="151"/>
      <c r="DT207" s="151"/>
      <c r="DU207" s="151"/>
      <c r="DV207" s="151"/>
      <c r="DW207" s="151"/>
      <c r="DX207" s="151"/>
      <c r="DY207" s="151"/>
      <c r="DZ207" s="151"/>
      <c r="EA207" s="151"/>
    </row>
    <row r="208" spans="1:131" s="152" customFormat="1" x14ac:dyDescent="0.3">
      <c r="A208" s="158"/>
      <c r="B208" s="158"/>
      <c r="C208" s="159"/>
      <c r="D208" s="155"/>
      <c r="E208" s="153"/>
      <c r="F208" s="157"/>
      <c r="G20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08" s="172">
        <f>Table1[[#This Row],[Und / Kg / Lt]]</f>
        <v>0</v>
      </c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  <c r="BI208" s="151"/>
      <c r="BJ208" s="151"/>
      <c r="BK208" s="151"/>
      <c r="BL208" s="151"/>
      <c r="BM208" s="151"/>
      <c r="BN208" s="151"/>
      <c r="BO208" s="151"/>
      <c r="BP208" s="151"/>
      <c r="BQ208" s="151"/>
      <c r="BR208" s="151"/>
      <c r="BS208" s="151"/>
      <c r="BT208" s="151"/>
      <c r="BU208" s="151"/>
      <c r="BV208" s="151"/>
      <c r="BW208" s="151"/>
      <c r="BX208" s="151"/>
      <c r="BY208" s="151"/>
      <c r="BZ208" s="151"/>
      <c r="CA208" s="151"/>
      <c r="CB208" s="151"/>
      <c r="CC208" s="151"/>
      <c r="CD208" s="151"/>
      <c r="CE208" s="151"/>
      <c r="CF208" s="151"/>
      <c r="CG208" s="151"/>
      <c r="CH208" s="151"/>
      <c r="CI208" s="151"/>
      <c r="CJ208" s="151"/>
      <c r="CK208" s="151"/>
      <c r="CL208" s="151"/>
      <c r="CM208" s="151"/>
      <c r="CN208" s="151"/>
      <c r="CO208" s="151"/>
      <c r="CP208" s="151"/>
      <c r="CQ208" s="151"/>
      <c r="CR208" s="151"/>
      <c r="CS208" s="151"/>
      <c r="CT208" s="151"/>
      <c r="CU208" s="151"/>
      <c r="CV208" s="151"/>
      <c r="CW208" s="151"/>
      <c r="CX208" s="151"/>
      <c r="CY208" s="151"/>
      <c r="CZ208" s="151"/>
      <c r="DA208" s="151"/>
      <c r="DB208" s="151"/>
      <c r="DC208" s="151"/>
      <c r="DD208" s="151"/>
      <c r="DE208" s="151"/>
      <c r="DF208" s="151"/>
      <c r="DG208" s="151"/>
      <c r="DH208" s="151"/>
      <c r="DI208" s="151"/>
      <c r="DJ208" s="151"/>
      <c r="DK208" s="151"/>
      <c r="DL208" s="151"/>
      <c r="DM208" s="151"/>
      <c r="DN208" s="151"/>
      <c r="DO208" s="151"/>
      <c r="DP208" s="151"/>
      <c r="DQ208" s="151"/>
      <c r="DR208" s="151"/>
      <c r="DS208" s="151"/>
      <c r="DT208" s="151"/>
      <c r="DU208" s="151"/>
      <c r="DV208" s="151"/>
      <c r="DW208" s="151"/>
      <c r="DX208" s="151"/>
      <c r="DY208" s="151"/>
      <c r="DZ208" s="151"/>
      <c r="EA208" s="151"/>
    </row>
    <row r="209" spans="1:131" s="152" customFormat="1" x14ac:dyDescent="0.3">
      <c r="A209" s="158"/>
      <c r="B209" s="158"/>
      <c r="C209" s="159"/>
      <c r="D209" s="155"/>
      <c r="E209" s="153"/>
      <c r="F209" s="157"/>
      <c r="G20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09" s="172">
        <f>Table1[[#This Row],[Und / Kg / Lt]]</f>
        <v>0</v>
      </c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/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  <c r="BI209" s="151"/>
      <c r="BJ209" s="151"/>
      <c r="BK209" s="151"/>
      <c r="BL209" s="151"/>
      <c r="BM209" s="151"/>
      <c r="BN209" s="151"/>
      <c r="BO209" s="151"/>
      <c r="BP209" s="151"/>
      <c r="BQ209" s="151"/>
      <c r="BR209" s="151"/>
      <c r="BS209" s="151"/>
      <c r="BT209" s="151"/>
      <c r="BU209" s="151"/>
      <c r="BV209" s="151"/>
      <c r="BW209" s="151"/>
      <c r="BX209" s="151"/>
      <c r="BY209" s="151"/>
      <c r="BZ209" s="151"/>
      <c r="CA209" s="151"/>
      <c r="CB209" s="151"/>
      <c r="CC209" s="151"/>
      <c r="CD209" s="151"/>
      <c r="CE209" s="151"/>
      <c r="CF209" s="151"/>
      <c r="CG209" s="151"/>
      <c r="CH209" s="151"/>
      <c r="CI209" s="151"/>
      <c r="CJ209" s="151"/>
      <c r="CK209" s="151"/>
      <c r="CL209" s="151"/>
      <c r="CM209" s="151"/>
      <c r="CN209" s="151"/>
      <c r="CO209" s="151"/>
      <c r="CP209" s="151"/>
      <c r="CQ209" s="151"/>
      <c r="CR209" s="151"/>
      <c r="CS209" s="151"/>
      <c r="CT209" s="151"/>
      <c r="CU209" s="151"/>
      <c r="CV209" s="151"/>
      <c r="CW209" s="151"/>
      <c r="CX209" s="151"/>
      <c r="CY209" s="151"/>
      <c r="CZ209" s="151"/>
      <c r="DA209" s="151"/>
      <c r="DB209" s="151"/>
      <c r="DC209" s="151"/>
      <c r="DD209" s="151"/>
      <c r="DE209" s="151"/>
      <c r="DF209" s="151"/>
      <c r="DG209" s="151"/>
      <c r="DH209" s="151"/>
      <c r="DI209" s="151"/>
      <c r="DJ209" s="151"/>
      <c r="DK209" s="151"/>
      <c r="DL209" s="151"/>
      <c r="DM209" s="151"/>
      <c r="DN209" s="151"/>
      <c r="DO209" s="151"/>
      <c r="DP209" s="151"/>
      <c r="DQ209" s="151"/>
      <c r="DR209" s="151"/>
      <c r="DS209" s="151"/>
      <c r="DT209" s="151"/>
      <c r="DU209" s="151"/>
      <c r="DV209" s="151"/>
      <c r="DW209" s="151"/>
      <c r="DX209" s="151"/>
      <c r="DY209" s="151"/>
      <c r="DZ209" s="151"/>
      <c r="EA209" s="151"/>
    </row>
    <row r="210" spans="1:131" s="152" customFormat="1" x14ac:dyDescent="0.3">
      <c r="A210" s="158"/>
      <c r="B210" s="158"/>
      <c r="C210" s="159"/>
      <c r="D210" s="155"/>
      <c r="E210" s="153"/>
      <c r="F210" s="157"/>
      <c r="G21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10" s="172">
        <f>Table1[[#This Row],[Und / Kg / Lt]]</f>
        <v>0</v>
      </c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/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  <c r="BI210" s="151"/>
      <c r="BJ210" s="151"/>
      <c r="BK210" s="151"/>
      <c r="BL210" s="151"/>
      <c r="BM210" s="151"/>
      <c r="BN210" s="151"/>
      <c r="BO210" s="151"/>
      <c r="BP210" s="151"/>
      <c r="BQ210" s="151"/>
      <c r="BR210" s="151"/>
      <c r="BS210" s="151"/>
      <c r="BT210" s="151"/>
      <c r="BU210" s="151"/>
      <c r="BV210" s="151"/>
      <c r="BW210" s="151"/>
      <c r="BX210" s="151"/>
      <c r="BY210" s="151"/>
      <c r="BZ210" s="151"/>
      <c r="CA210" s="151"/>
      <c r="CB210" s="151"/>
      <c r="CC210" s="151"/>
      <c r="CD210" s="151"/>
      <c r="CE210" s="151"/>
      <c r="CF210" s="151"/>
      <c r="CG210" s="151"/>
      <c r="CH210" s="151"/>
      <c r="CI210" s="151"/>
      <c r="CJ210" s="151"/>
      <c r="CK210" s="151"/>
      <c r="CL210" s="151"/>
      <c r="CM210" s="151"/>
      <c r="CN210" s="151"/>
      <c r="CO210" s="151"/>
      <c r="CP210" s="151"/>
      <c r="CQ210" s="151"/>
      <c r="CR210" s="151"/>
      <c r="CS210" s="151"/>
      <c r="CT210" s="151"/>
      <c r="CU210" s="151"/>
      <c r="CV210" s="151"/>
      <c r="CW210" s="151"/>
      <c r="CX210" s="151"/>
      <c r="CY210" s="151"/>
      <c r="CZ210" s="151"/>
      <c r="DA210" s="151"/>
      <c r="DB210" s="151"/>
      <c r="DC210" s="151"/>
      <c r="DD210" s="151"/>
      <c r="DE210" s="151"/>
      <c r="DF210" s="151"/>
      <c r="DG210" s="151"/>
      <c r="DH210" s="151"/>
      <c r="DI210" s="151"/>
      <c r="DJ210" s="151"/>
      <c r="DK210" s="151"/>
      <c r="DL210" s="151"/>
      <c r="DM210" s="151"/>
      <c r="DN210" s="151"/>
      <c r="DO210" s="151"/>
      <c r="DP210" s="151"/>
      <c r="DQ210" s="151"/>
      <c r="DR210" s="151"/>
      <c r="DS210" s="151"/>
      <c r="DT210" s="151"/>
      <c r="DU210" s="151"/>
      <c r="DV210" s="151"/>
      <c r="DW210" s="151"/>
      <c r="DX210" s="151"/>
      <c r="DY210" s="151"/>
      <c r="DZ210" s="151"/>
      <c r="EA210" s="151"/>
    </row>
    <row r="211" spans="1:131" s="152" customFormat="1" x14ac:dyDescent="0.3">
      <c r="A211" s="158"/>
      <c r="B211" s="158"/>
      <c r="C211" s="159"/>
      <c r="D211" s="155"/>
      <c r="E211" s="153"/>
      <c r="F211" s="157"/>
      <c r="G21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11" s="172">
        <f>Table1[[#This Row],[Und / Kg / Lt]]</f>
        <v>0</v>
      </c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/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  <c r="BI211" s="151"/>
      <c r="BJ211" s="151"/>
      <c r="BK211" s="151"/>
      <c r="BL211" s="151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1"/>
      <c r="BW211" s="151"/>
      <c r="BX211" s="151"/>
      <c r="BY211" s="151"/>
      <c r="BZ211" s="151"/>
      <c r="CA211" s="151"/>
      <c r="CB211" s="151"/>
      <c r="CC211" s="151"/>
      <c r="CD211" s="151"/>
      <c r="CE211" s="151"/>
      <c r="CF211" s="151"/>
      <c r="CG211" s="151"/>
      <c r="CH211" s="151"/>
      <c r="CI211" s="151"/>
      <c r="CJ211" s="151"/>
      <c r="CK211" s="151"/>
      <c r="CL211" s="151"/>
      <c r="CM211" s="151"/>
      <c r="CN211" s="151"/>
      <c r="CO211" s="151"/>
      <c r="CP211" s="151"/>
      <c r="CQ211" s="151"/>
      <c r="CR211" s="151"/>
      <c r="CS211" s="151"/>
      <c r="CT211" s="151"/>
      <c r="CU211" s="151"/>
      <c r="CV211" s="151"/>
      <c r="CW211" s="151"/>
      <c r="CX211" s="151"/>
      <c r="CY211" s="151"/>
      <c r="CZ211" s="151"/>
      <c r="DA211" s="151"/>
      <c r="DB211" s="151"/>
      <c r="DC211" s="151"/>
      <c r="DD211" s="151"/>
      <c r="DE211" s="151"/>
      <c r="DF211" s="151"/>
      <c r="DG211" s="151"/>
      <c r="DH211" s="151"/>
      <c r="DI211" s="151"/>
      <c r="DJ211" s="151"/>
      <c r="DK211" s="151"/>
      <c r="DL211" s="151"/>
      <c r="DM211" s="151"/>
      <c r="DN211" s="151"/>
      <c r="DO211" s="151"/>
      <c r="DP211" s="151"/>
      <c r="DQ211" s="151"/>
      <c r="DR211" s="151"/>
      <c r="DS211" s="151"/>
      <c r="DT211" s="151"/>
      <c r="DU211" s="151"/>
      <c r="DV211" s="151"/>
      <c r="DW211" s="151"/>
      <c r="DX211" s="151"/>
      <c r="DY211" s="151"/>
      <c r="DZ211" s="151"/>
      <c r="EA211" s="151"/>
    </row>
    <row r="212" spans="1:131" s="152" customFormat="1" x14ac:dyDescent="0.3">
      <c r="A212" s="158"/>
      <c r="B212" s="158"/>
      <c r="C212" s="159"/>
      <c r="D212" s="155"/>
      <c r="E212" s="153"/>
      <c r="F212" s="157"/>
      <c r="G21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12" s="172">
        <f>Table1[[#This Row],[Und / Kg / Lt]]</f>
        <v>0</v>
      </c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/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  <c r="BI212" s="151"/>
      <c r="BJ212" s="151"/>
      <c r="BK212" s="151"/>
      <c r="BL212" s="151"/>
      <c r="BM212" s="151"/>
      <c r="BN212" s="151"/>
      <c r="BO212" s="151"/>
      <c r="BP212" s="151"/>
      <c r="BQ212" s="151"/>
      <c r="BR212" s="151"/>
      <c r="BS212" s="151"/>
      <c r="BT212" s="151"/>
      <c r="BU212" s="151"/>
      <c r="BV212" s="151"/>
      <c r="BW212" s="151"/>
      <c r="BX212" s="151"/>
      <c r="BY212" s="151"/>
      <c r="BZ212" s="151"/>
      <c r="CA212" s="151"/>
      <c r="CB212" s="151"/>
      <c r="CC212" s="151"/>
      <c r="CD212" s="151"/>
      <c r="CE212" s="151"/>
      <c r="CF212" s="151"/>
      <c r="CG212" s="151"/>
      <c r="CH212" s="151"/>
      <c r="CI212" s="151"/>
      <c r="CJ212" s="151"/>
      <c r="CK212" s="151"/>
      <c r="CL212" s="151"/>
      <c r="CM212" s="151"/>
      <c r="CN212" s="151"/>
      <c r="CO212" s="151"/>
      <c r="CP212" s="151"/>
      <c r="CQ212" s="151"/>
      <c r="CR212" s="151"/>
      <c r="CS212" s="151"/>
      <c r="CT212" s="151"/>
      <c r="CU212" s="151"/>
      <c r="CV212" s="151"/>
      <c r="CW212" s="151"/>
      <c r="CX212" s="151"/>
      <c r="CY212" s="151"/>
      <c r="CZ212" s="151"/>
      <c r="DA212" s="151"/>
      <c r="DB212" s="151"/>
      <c r="DC212" s="151"/>
      <c r="DD212" s="151"/>
      <c r="DE212" s="151"/>
      <c r="DF212" s="151"/>
      <c r="DG212" s="151"/>
      <c r="DH212" s="151"/>
      <c r="DI212" s="151"/>
      <c r="DJ212" s="151"/>
      <c r="DK212" s="151"/>
      <c r="DL212" s="151"/>
      <c r="DM212" s="151"/>
      <c r="DN212" s="151"/>
      <c r="DO212" s="151"/>
      <c r="DP212" s="151"/>
      <c r="DQ212" s="151"/>
      <c r="DR212" s="151"/>
      <c r="DS212" s="151"/>
      <c r="DT212" s="151"/>
      <c r="DU212" s="151"/>
      <c r="DV212" s="151"/>
      <c r="DW212" s="151"/>
      <c r="DX212" s="151"/>
      <c r="DY212" s="151"/>
      <c r="DZ212" s="151"/>
      <c r="EA212" s="151"/>
    </row>
    <row r="213" spans="1:131" s="152" customFormat="1" x14ac:dyDescent="0.3">
      <c r="A213" s="158"/>
      <c r="B213" s="158"/>
      <c r="C213" s="159"/>
      <c r="D213" s="155"/>
      <c r="E213" s="153"/>
      <c r="F213" s="157"/>
      <c r="G21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13" s="172">
        <f>Table1[[#This Row],[Und / Kg / Lt]]</f>
        <v>0</v>
      </c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/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  <c r="BI213" s="151"/>
      <c r="BJ213" s="151"/>
      <c r="BK213" s="151"/>
      <c r="BL213" s="151"/>
      <c r="BM213" s="151"/>
      <c r="BN213" s="151"/>
      <c r="BO213" s="151"/>
      <c r="BP213" s="151"/>
      <c r="BQ213" s="151"/>
      <c r="BR213" s="151"/>
      <c r="BS213" s="151"/>
      <c r="BT213" s="151"/>
      <c r="BU213" s="151"/>
      <c r="BV213" s="151"/>
      <c r="BW213" s="151"/>
      <c r="BX213" s="151"/>
      <c r="BY213" s="151"/>
      <c r="BZ213" s="151"/>
      <c r="CA213" s="151"/>
      <c r="CB213" s="151"/>
      <c r="CC213" s="151"/>
      <c r="CD213" s="151"/>
      <c r="CE213" s="151"/>
      <c r="CF213" s="151"/>
      <c r="CG213" s="151"/>
      <c r="CH213" s="151"/>
      <c r="CI213" s="151"/>
      <c r="CJ213" s="151"/>
      <c r="CK213" s="151"/>
      <c r="CL213" s="151"/>
      <c r="CM213" s="151"/>
      <c r="CN213" s="151"/>
      <c r="CO213" s="151"/>
      <c r="CP213" s="151"/>
      <c r="CQ213" s="151"/>
      <c r="CR213" s="151"/>
      <c r="CS213" s="151"/>
      <c r="CT213" s="151"/>
      <c r="CU213" s="151"/>
      <c r="CV213" s="151"/>
      <c r="CW213" s="151"/>
      <c r="CX213" s="151"/>
      <c r="CY213" s="151"/>
      <c r="CZ213" s="151"/>
      <c r="DA213" s="151"/>
      <c r="DB213" s="151"/>
      <c r="DC213" s="151"/>
      <c r="DD213" s="151"/>
      <c r="DE213" s="151"/>
      <c r="DF213" s="151"/>
      <c r="DG213" s="151"/>
      <c r="DH213" s="151"/>
      <c r="DI213" s="151"/>
      <c r="DJ213" s="151"/>
      <c r="DK213" s="151"/>
      <c r="DL213" s="151"/>
      <c r="DM213" s="151"/>
      <c r="DN213" s="151"/>
      <c r="DO213" s="151"/>
      <c r="DP213" s="151"/>
      <c r="DQ213" s="151"/>
      <c r="DR213" s="151"/>
      <c r="DS213" s="151"/>
      <c r="DT213" s="151"/>
      <c r="DU213" s="151"/>
      <c r="DV213" s="151"/>
      <c r="DW213" s="151"/>
      <c r="DX213" s="151"/>
      <c r="DY213" s="151"/>
      <c r="DZ213" s="151"/>
      <c r="EA213" s="151"/>
    </row>
    <row r="214" spans="1:131" s="152" customFormat="1" x14ac:dyDescent="0.3">
      <c r="A214" s="158"/>
      <c r="B214" s="158"/>
      <c r="C214" s="159"/>
      <c r="D214" s="155"/>
      <c r="E214" s="153"/>
      <c r="F214" s="157"/>
      <c r="G21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14" s="172">
        <f>Table1[[#This Row],[Und / Kg / Lt]]</f>
        <v>0</v>
      </c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/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  <c r="BI214" s="151"/>
      <c r="BJ214" s="151"/>
      <c r="BK214" s="151"/>
      <c r="BL214" s="151"/>
      <c r="BM214" s="151"/>
      <c r="BN214" s="151"/>
      <c r="BO214" s="151"/>
      <c r="BP214" s="151"/>
      <c r="BQ214" s="151"/>
      <c r="BR214" s="151"/>
      <c r="BS214" s="151"/>
      <c r="BT214" s="151"/>
      <c r="BU214" s="151"/>
      <c r="BV214" s="151"/>
      <c r="BW214" s="151"/>
      <c r="BX214" s="151"/>
      <c r="BY214" s="151"/>
      <c r="BZ214" s="151"/>
      <c r="CA214" s="151"/>
      <c r="CB214" s="151"/>
      <c r="CC214" s="151"/>
      <c r="CD214" s="151"/>
      <c r="CE214" s="151"/>
      <c r="CF214" s="151"/>
      <c r="CG214" s="151"/>
      <c r="CH214" s="151"/>
      <c r="CI214" s="151"/>
      <c r="CJ214" s="151"/>
      <c r="CK214" s="151"/>
      <c r="CL214" s="151"/>
      <c r="CM214" s="151"/>
      <c r="CN214" s="151"/>
      <c r="CO214" s="151"/>
      <c r="CP214" s="151"/>
      <c r="CQ214" s="151"/>
      <c r="CR214" s="151"/>
      <c r="CS214" s="151"/>
      <c r="CT214" s="151"/>
      <c r="CU214" s="151"/>
      <c r="CV214" s="151"/>
      <c r="CW214" s="151"/>
      <c r="CX214" s="151"/>
      <c r="CY214" s="151"/>
      <c r="CZ214" s="151"/>
      <c r="DA214" s="151"/>
      <c r="DB214" s="151"/>
      <c r="DC214" s="151"/>
      <c r="DD214" s="151"/>
      <c r="DE214" s="151"/>
      <c r="DF214" s="151"/>
      <c r="DG214" s="151"/>
      <c r="DH214" s="151"/>
      <c r="DI214" s="151"/>
      <c r="DJ214" s="151"/>
      <c r="DK214" s="151"/>
      <c r="DL214" s="151"/>
      <c r="DM214" s="151"/>
      <c r="DN214" s="151"/>
      <c r="DO214" s="151"/>
      <c r="DP214" s="151"/>
      <c r="DQ214" s="151"/>
      <c r="DR214" s="151"/>
      <c r="DS214" s="151"/>
      <c r="DT214" s="151"/>
      <c r="DU214" s="151"/>
      <c r="DV214" s="151"/>
      <c r="DW214" s="151"/>
      <c r="DX214" s="151"/>
      <c r="DY214" s="151"/>
      <c r="DZ214" s="151"/>
      <c r="EA214" s="151"/>
    </row>
    <row r="215" spans="1:131" s="152" customFormat="1" x14ac:dyDescent="0.3">
      <c r="A215" s="158"/>
      <c r="B215" s="158"/>
      <c r="C215" s="159"/>
      <c r="D215" s="155"/>
      <c r="E215" s="153"/>
      <c r="F215" s="157"/>
      <c r="G21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15" s="172">
        <f>Table1[[#This Row],[Und / Kg / Lt]]</f>
        <v>0</v>
      </c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/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51"/>
      <c r="BQ215" s="151"/>
      <c r="BR215" s="151"/>
      <c r="BS215" s="151"/>
      <c r="BT215" s="151"/>
      <c r="BU215" s="151"/>
      <c r="BV215" s="151"/>
      <c r="BW215" s="151"/>
      <c r="BX215" s="151"/>
      <c r="BY215" s="151"/>
      <c r="BZ215" s="151"/>
      <c r="CA215" s="151"/>
      <c r="CB215" s="151"/>
      <c r="CC215" s="151"/>
      <c r="CD215" s="151"/>
      <c r="CE215" s="151"/>
      <c r="CF215" s="151"/>
      <c r="CG215" s="151"/>
      <c r="CH215" s="151"/>
      <c r="CI215" s="151"/>
      <c r="CJ215" s="151"/>
      <c r="CK215" s="151"/>
      <c r="CL215" s="151"/>
      <c r="CM215" s="151"/>
      <c r="CN215" s="151"/>
      <c r="CO215" s="151"/>
      <c r="CP215" s="151"/>
      <c r="CQ215" s="151"/>
      <c r="CR215" s="151"/>
      <c r="CS215" s="151"/>
      <c r="CT215" s="151"/>
      <c r="CU215" s="151"/>
      <c r="CV215" s="151"/>
      <c r="CW215" s="151"/>
      <c r="CX215" s="151"/>
      <c r="CY215" s="151"/>
      <c r="CZ215" s="151"/>
      <c r="DA215" s="151"/>
      <c r="DB215" s="151"/>
      <c r="DC215" s="151"/>
      <c r="DD215" s="151"/>
      <c r="DE215" s="151"/>
      <c r="DF215" s="151"/>
      <c r="DG215" s="151"/>
      <c r="DH215" s="151"/>
      <c r="DI215" s="151"/>
      <c r="DJ215" s="151"/>
      <c r="DK215" s="151"/>
      <c r="DL215" s="151"/>
      <c r="DM215" s="151"/>
      <c r="DN215" s="151"/>
      <c r="DO215" s="151"/>
      <c r="DP215" s="151"/>
      <c r="DQ215" s="151"/>
      <c r="DR215" s="151"/>
      <c r="DS215" s="151"/>
      <c r="DT215" s="151"/>
      <c r="DU215" s="151"/>
      <c r="DV215" s="151"/>
      <c r="DW215" s="151"/>
      <c r="DX215" s="151"/>
      <c r="DY215" s="151"/>
      <c r="DZ215" s="151"/>
      <c r="EA215" s="151"/>
    </row>
    <row r="216" spans="1:131" s="152" customFormat="1" x14ac:dyDescent="0.3">
      <c r="A216" s="158"/>
      <c r="B216" s="158"/>
      <c r="C216" s="159"/>
      <c r="D216" s="155"/>
      <c r="E216" s="153"/>
      <c r="F216" s="157"/>
      <c r="G21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16" s="172">
        <f>Table1[[#This Row],[Und / Kg / Lt]]</f>
        <v>0</v>
      </c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/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  <c r="BI216" s="151"/>
      <c r="BJ216" s="151"/>
      <c r="BK216" s="151"/>
      <c r="BL216" s="151"/>
      <c r="BM216" s="151"/>
      <c r="BN216" s="151"/>
      <c r="BO216" s="151"/>
      <c r="BP216" s="151"/>
      <c r="BQ216" s="151"/>
      <c r="BR216" s="151"/>
      <c r="BS216" s="151"/>
      <c r="BT216" s="151"/>
      <c r="BU216" s="151"/>
      <c r="BV216" s="151"/>
      <c r="BW216" s="151"/>
      <c r="BX216" s="151"/>
      <c r="BY216" s="151"/>
      <c r="BZ216" s="151"/>
      <c r="CA216" s="151"/>
      <c r="CB216" s="151"/>
      <c r="CC216" s="151"/>
      <c r="CD216" s="151"/>
      <c r="CE216" s="151"/>
      <c r="CF216" s="151"/>
      <c r="CG216" s="151"/>
      <c r="CH216" s="151"/>
      <c r="CI216" s="151"/>
      <c r="CJ216" s="151"/>
      <c r="CK216" s="151"/>
      <c r="CL216" s="151"/>
      <c r="CM216" s="151"/>
      <c r="CN216" s="151"/>
      <c r="CO216" s="151"/>
      <c r="CP216" s="151"/>
      <c r="CQ216" s="151"/>
      <c r="CR216" s="151"/>
      <c r="CS216" s="151"/>
      <c r="CT216" s="151"/>
      <c r="CU216" s="151"/>
      <c r="CV216" s="151"/>
      <c r="CW216" s="151"/>
      <c r="CX216" s="151"/>
      <c r="CY216" s="151"/>
      <c r="CZ216" s="151"/>
      <c r="DA216" s="151"/>
      <c r="DB216" s="151"/>
      <c r="DC216" s="151"/>
      <c r="DD216" s="151"/>
      <c r="DE216" s="151"/>
      <c r="DF216" s="151"/>
      <c r="DG216" s="151"/>
      <c r="DH216" s="151"/>
      <c r="DI216" s="151"/>
      <c r="DJ216" s="151"/>
      <c r="DK216" s="151"/>
      <c r="DL216" s="151"/>
      <c r="DM216" s="151"/>
      <c r="DN216" s="151"/>
      <c r="DO216" s="151"/>
      <c r="DP216" s="151"/>
      <c r="DQ216" s="151"/>
      <c r="DR216" s="151"/>
      <c r="DS216" s="151"/>
      <c r="DT216" s="151"/>
      <c r="DU216" s="151"/>
      <c r="DV216" s="151"/>
      <c r="DW216" s="151"/>
      <c r="DX216" s="151"/>
      <c r="DY216" s="151"/>
      <c r="DZ216" s="151"/>
      <c r="EA216" s="151"/>
    </row>
    <row r="217" spans="1:131" s="152" customFormat="1" x14ac:dyDescent="0.3">
      <c r="A217" s="158"/>
      <c r="B217" s="158"/>
      <c r="C217" s="159"/>
      <c r="D217" s="155"/>
      <c r="E217" s="153"/>
      <c r="F217" s="157"/>
      <c r="G21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17" s="172">
        <f>Table1[[#This Row],[Und / Kg / Lt]]</f>
        <v>0</v>
      </c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/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  <c r="BI217" s="151"/>
      <c r="BJ217" s="151"/>
      <c r="BK217" s="151"/>
      <c r="BL217" s="151"/>
      <c r="BM217" s="151"/>
      <c r="BN217" s="151"/>
      <c r="BO217" s="151"/>
      <c r="BP217" s="151"/>
      <c r="BQ217" s="151"/>
      <c r="BR217" s="151"/>
      <c r="BS217" s="151"/>
      <c r="BT217" s="151"/>
      <c r="BU217" s="151"/>
      <c r="BV217" s="151"/>
      <c r="BW217" s="151"/>
      <c r="BX217" s="151"/>
      <c r="BY217" s="151"/>
      <c r="BZ217" s="151"/>
      <c r="CA217" s="151"/>
      <c r="CB217" s="151"/>
      <c r="CC217" s="151"/>
      <c r="CD217" s="151"/>
      <c r="CE217" s="151"/>
      <c r="CF217" s="151"/>
      <c r="CG217" s="151"/>
      <c r="CH217" s="151"/>
      <c r="CI217" s="151"/>
      <c r="CJ217" s="151"/>
      <c r="CK217" s="151"/>
      <c r="CL217" s="151"/>
      <c r="CM217" s="151"/>
      <c r="CN217" s="151"/>
      <c r="CO217" s="151"/>
      <c r="CP217" s="151"/>
      <c r="CQ217" s="151"/>
      <c r="CR217" s="151"/>
      <c r="CS217" s="151"/>
      <c r="CT217" s="151"/>
      <c r="CU217" s="151"/>
      <c r="CV217" s="151"/>
      <c r="CW217" s="151"/>
      <c r="CX217" s="151"/>
      <c r="CY217" s="151"/>
      <c r="CZ217" s="151"/>
      <c r="DA217" s="151"/>
      <c r="DB217" s="151"/>
      <c r="DC217" s="151"/>
      <c r="DD217" s="151"/>
      <c r="DE217" s="151"/>
      <c r="DF217" s="151"/>
      <c r="DG217" s="151"/>
      <c r="DH217" s="151"/>
      <c r="DI217" s="151"/>
      <c r="DJ217" s="151"/>
      <c r="DK217" s="151"/>
      <c r="DL217" s="151"/>
      <c r="DM217" s="151"/>
      <c r="DN217" s="151"/>
      <c r="DO217" s="151"/>
      <c r="DP217" s="151"/>
      <c r="DQ217" s="151"/>
      <c r="DR217" s="151"/>
      <c r="DS217" s="151"/>
      <c r="DT217" s="151"/>
      <c r="DU217" s="151"/>
      <c r="DV217" s="151"/>
      <c r="DW217" s="151"/>
      <c r="DX217" s="151"/>
      <c r="DY217" s="151"/>
      <c r="DZ217" s="151"/>
      <c r="EA217" s="151"/>
    </row>
    <row r="218" spans="1:131" s="152" customFormat="1" x14ac:dyDescent="0.3">
      <c r="A218" s="158"/>
      <c r="B218" s="158"/>
      <c r="C218" s="159"/>
      <c r="D218" s="155"/>
      <c r="E218" s="153"/>
      <c r="F218" s="157"/>
      <c r="G21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18" s="172">
        <f>Table1[[#This Row],[Und / Kg / Lt]]</f>
        <v>0</v>
      </c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/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  <c r="BI218" s="151"/>
      <c r="BJ218" s="151"/>
      <c r="BK218" s="151"/>
      <c r="BL218" s="151"/>
      <c r="BM218" s="151"/>
      <c r="BN218" s="151"/>
      <c r="BO218" s="151"/>
      <c r="BP218" s="151"/>
      <c r="BQ218" s="151"/>
      <c r="BR218" s="151"/>
      <c r="BS218" s="151"/>
      <c r="BT218" s="151"/>
      <c r="BU218" s="151"/>
      <c r="BV218" s="151"/>
      <c r="BW218" s="151"/>
      <c r="BX218" s="151"/>
      <c r="BY218" s="151"/>
      <c r="BZ218" s="151"/>
      <c r="CA218" s="151"/>
      <c r="CB218" s="151"/>
      <c r="CC218" s="151"/>
      <c r="CD218" s="151"/>
      <c r="CE218" s="151"/>
      <c r="CF218" s="151"/>
      <c r="CG218" s="151"/>
      <c r="CH218" s="151"/>
      <c r="CI218" s="151"/>
      <c r="CJ218" s="151"/>
      <c r="CK218" s="151"/>
      <c r="CL218" s="151"/>
      <c r="CM218" s="151"/>
      <c r="CN218" s="151"/>
      <c r="CO218" s="151"/>
      <c r="CP218" s="151"/>
      <c r="CQ218" s="151"/>
      <c r="CR218" s="151"/>
      <c r="CS218" s="151"/>
      <c r="CT218" s="151"/>
      <c r="CU218" s="151"/>
      <c r="CV218" s="151"/>
      <c r="CW218" s="151"/>
      <c r="CX218" s="151"/>
      <c r="CY218" s="151"/>
      <c r="CZ218" s="151"/>
      <c r="DA218" s="151"/>
      <c r="DB218" s="151"/>
      <c r="DC218" s="151"/>
      <c r="DD218" s="151"/>
      <c r="DE218" s="151"/>
      <c r="DF218" s="151"/>
      <c r="DG218" s="151"/>
      <c r="DH218" s="151"/>
      <c r="DI218" s="151"/>
      <c r="DJ218" s="151"/>
      <c r="DK218" s="151"/>
      <c r="DL218" s="151"/>
      <c r="DM218" s="151"/>
      <c r="DN218" s="151"/>
      <c r="DO218" s="151"/>
      <c r="DP218" s="151"/>
      <c r="DQ218" s="151"/>
      <c r="DR218" s="151"/>
      <c r="DS218" s="151"/>
      <c r="DT218" s="151"/>
      <c r="DU218" s="151"/>
      <c r="DV218" s="151"/>
      <c r="DW218" s="151"/>
      <c r="DX218" s="151"/>
      <c r="DY218" s="151"/>
      <c r="DZ218" s="151"/>
      <c r="EA218" s="151"/>
    </row>
    <row r="219" spans="1:131" s="152" customFormat="1" x14ac:dyDescent="0.3">
      <c r="A219" s="158"/>
      <c r="B219" s="158"/>
      <c r="C219" s="159"/>
      <c r="D219" s="155"/>
      <c r="E219" s="153"/>
      <c r="F219" s="157"/>
      <c r="G21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19" s="172">
        <f>Table1[[#This Row],[Und / Kg / Lt]]</f>
        <v>0</v>
      </c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  <c r="BI219" s="151"/>
      <c r="BJ219" s="151"/>
      <c r="BK219" s="151"/>
      <c r="BL219" s="151"/>
      <c r="BM219" s="151"/>
      <c r="BN219" s="151"/>
      <c r="BO219" s="151"/>
      <c r="BP219" s="151"/>
      <c r="BQ219" s="151"/>
      <c r="BR219" s="151"/>
      <c r="BS219" s="151"/>
      <c r="BT219" s="151"/>
      <c r="BU219" s="151"/>
      <c r="BV219" s="151"/>
      <c r="BW219" s="151"/>
      <c r="BX219" s="151"/>
      <c r="BY219" s="151"/>
      <c r="BZ219" s="151"/>
      <c r="CA219" s="151"/>
      <c r="CB219" s="151"/>
      <c r="CC219" s="151"/>
      <c r="CD219" s="151"/>
      <c r="CE219" s="151"/>
      <c r="CF219" s="151"/>
      <c r="CG219" s="151"/>
      <c r="CH219" s="151"/>
      <c r="CI219" s="151"/>
      <c r="CJ219" s="151"/>
      <c r="CK219" s="151"/>
      <c r="CL219" s="151"/>
      <c r="CM219" s="151"/>
      <c r="CN219" s="151"/>
      <c r="CO219" s="151"/>
      <c r="CP219" s="151"/>
      <c r="CQ219" s="151"/>
      <c r="CR219" s="151"/>
      <c r="CS219" s="151"/>
      <c r="CT219" s="151"/>
      <c r="CU219" s="151"/>
      <c r="CV219" s="151"/>
      <c r="CW219" s="151"/>
      <c r="CX219" s="151"/>
      <c r="CY219" s="151"/>
      <c r="CZ219" s="151"/>
      <c r="DA219" s="151"/>
      <c r="DB219" s="151"/>
      <c r="DC219" s="151"/>
      <c r="DD219" s="151"/>
      <c r="DE219" s="151"/>
      <c r="DF219" s="151"/>
      <c r="DG219" s="151"/>
      <c r="DH219" s="151"/>
      <c r="DI219" s="151"/>
      <c r="DJ219" s="151"/>
      <c r="DK219" s="151"/>
      <c r="DL219" s="151"/>
      <c r="DM219" s="151"/>
      <c r="DN219" s="151"/>
      <c r="DO219" s="151"/>
      <c r="DP219" s="151"/>
      <c r="DQ219" s="151"/>
      <c r="DR219" s="151"/>
      <c r="DS219" s="151"/>
      <c r="DT219" s="151"/>
      <c r="DU219" s="151"/>
      <c r="DV219" s="151"/>
      <c r="DW219" s="151"/>
      <c r="DX219" s="151"/>
      <c r="DY219" s="151"/>
      <c r="DZ219" s="151"/>
      <c r="EA219" s="151"/>
    </row>
    <row r="220" spans="1:131" s="152" customFormat="1" x14ac:dyDescent="0.3">
      <c r="A220" s="158"/>
      <c r="B220" s="158"/>
      <c r="C220" s="159"/>
      <c r="D220" s="155"/>
      <c r="E220" s="153"/>
      <c r="F220" s="157"/>
      <c r="G22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20" s="172">
        <f>Table1[[#This Row],[Und / Kg / Lt]]</f>
        <v>0</v>
      </c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/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  <c r="BI220" s="151"/>
      <c r="BJ220" s="151"/>
      <c r="BK220" s="151"/>
      <c r="BL220" s="151"/>
      <c r="BM220" s="151"/>
      <c r="BN220" s="151"/>
      <c r="BO220" s="151"/>
      <c r="BP220" s="151"/>
      <c r="BQ220" s="151"/>
      <c r="BR220" s="151"/>
      <c r="BS220" s="151"/>
      <c r="BT220" s="151"/>
      <c r="BU220" s="151"/>
      <c r="BV220" s="151"/>
      <c r="BW220" s="151"/>
      <c r="BX220" s="151"/>
      <c r="BY220" s="151"/>
      <c r="BZ220" s="151"/>
      <c r="CA220" s="151"/>
      <c r="CB220" s="151"/>
      <c r="CC220" s="151"/>
      <c r="CD220" s="151"/>
      <c r="CE220" s="151"/>
      <c r="CF220" s="151"/>
      <c r="CG220" s="151"/>
      <c r="CH220" s="151"/>
      <c r="CI220" s="151"/>
      <c r="CJ220" s="151"/>
      <c r="CK220" s="151"/>
      <c r="CL220" s="151"/>
      <c r="CM220" s="151"/>
      <c r="CN220" s="151"/>
      <c r="CO220" s="151"/>
      <c r="CP220" s="151"/>
      <c r="CQ220" s="151"/>
      <c r="CR220" s="151"/>
      <c r="CS220" s="151"/>
      <c r="CT220" s="151"/>
      <c r="CU220" s="151"/>
      <c r="CV220" s="151"/>
      <c r="CW220" s="151"/>
      <c r="CX220" s="151"/>
      <c r="CY220" s="151"/>
      <c r="CZ220" s="151"/>
      <c r="DA220" s="151"/>
      <c r="DB220" s="151"/>
      <c r="DC220" s="151"/>
      <c r="DD220" s="151"/>
      <c r="DE220" s="151"/>
      <c r="DF220" s="151"/>
      <c r="DG220" s="151"/>
      <c r="DH220" s="151"/>
      <c r="DI220" s="151"/>
      <c r="DJ220" s="151"/>
      <c r="DK220" s="151"/>
      <c r="DL220" s="151"/>
      <c r="DM220" s="151"/>
      <c r="DN220" s="151"/>
      <c r="DO220" s="151"/>
      <c r="DP220" s="151"/>
      <c r="DQ220" s="151"/>
      <c r="DR220" s="151"/>
      <c r="DS220" s="151"/>
      <c r="DT220" s="151"/>
      <c r="DU220" s="151"/>
      <c r="DV220" s="151"/>
      <c r="DW220" s="151"/>
      <c r="DX220" s="151"/>
      <c r="DY220" s="151"/>
      <c r="DZ220" s="151"/>
      <c r="EA220" s="151"/>
    </row>
    <row r="221" spans="1:131" s="152" customFormat="1" x14ac:dyDescent="0.3">
      <c r="A221" s="158"/>
      <c r="B221" s="158"/>
      <c r="C221" s="159"/>
      <c r="D221" s="155"/>
      <c r="E221" s="153"/>
      <c r="F221" s="157"/>
      <c r="G22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21" s="172">
        <f>Table1[[#This Row],[Und / Kg / Lt]]</f>
        <v>0</v>
      </c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/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  <c r="BI221" s="151"/>
      <c r="BJ221" s="151"/>
      <c r="BK221" s="151"/>
      <c r="BL221" s="151"/>
      <c r="BM221" s="151"/>
      <c r="BN221" s="151"/>
      <c r="BO221" s="151"/>
      <c r="BP221" s="151"/>
      <c r="BQ221" s="151"/>
      <c r="BR221" s="151"/>
      <c r="BS221" s="151"/>
      <c r="BT221" s="151"/>
      <c r="BU221" s="151"/>
      <c r="BV221" s="151"/>
      <c r="BW221" s="151"/>
      <c r="BX221" s="151"/>
      <c r="BY221" s="151"/>
      <c r="BZ221" s="151"/>
      <c r="CA221" s="151"/>
      <c r="CB221" s="151"/>
      <c r="CC221" s="151"/>
      <c r="CD221" s="151"/>
      <c r="CE221" s="151"/>
      <c r="CF221" s="151"/>
      <c r="CG221" s="151"/>
      <c r="CH221" s="151"/>
      <c r="CI221" s="151"/>
      <c r="CJ221" s="151"/>
      <c r="CK221" s="151"/>
      <c r="CL221" s="151"/>
      <c r="CM221" s="151"/>
      <c r="CN221" s="151"/>
      <c r="CO221" s="151"/>
      <c r="CP221" s="151"/>
      <c r="CQ221" s="151"/>
      <c r="CR221" s="151"/>
      <c r="CS221" s="151"/>
      <c r="CT221" s="151"/>
      <c r="CU221" s="151"/>
      <c r="CV221" s="151"/>
      <c r="CW221" s="151"/>
      <c r="CX221" s="151"/>
      <c r="CY221" s="151"/>
      <c r="CZ221" s="151"/>
      <c r="DA221" s="151"/>
      <c r="DB221" s="151"/>
      <c r="DC221" s="151"/>
      <c r="DD221" s="151"/>
      <c r="DE221" s="151"/>
      <c r="DF221" s="151"/>
      <c r="DG221" s="151"/>
      <c r="DH221" s="151"/>
      <c r="DI221" s="151"/>
      <c r="DJ221" s="151"/>
      <c r="DK221" s="151"/>
      <c r="DL221" s="151"/>
      <c r="DM221" s="151"/>
      <c r="DN221" s="151"/>
      <c r="DO221" s="151"/>
      <c r="DP221" s="151"/>
      <c r="DQ221" s="151"/>
      <c r="DR221" s="151"/>
      <c r="DS221" s="151"/>
      <c r="DT221" s="151"/>
      <c r="DU221" s="151"/>
      <c r="DV221" s="151"/>
      <c r="DW221" s="151"/>
      <c r="DX221" s="151"/>
      <c r="DY221" s="151"/>
      <c r="DZ221" s="151"/>
      <c r="EA221" s="151"/>
    </row>
    <row r="222" spans="1:131" s="152" customFormat="1" x14ac:dyDescent="0.3">
      <c r="A222" s="158"/>
      <c r="B222" s="158"/>
      <c r="C222" s="159"/>
      <c r="D222" s="155"/>
      <c r="E222" s="153"/>
      <c r="F222" s="157"/>
      <c r="G22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22" s="172">
        <f>Table1[[#This Row],[Und / Kg / Lt]]</f>
        <v>0</v>
      </c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/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  <c r="BI222" s="151"/>
      <c r="BJ222" s="151"/>
      <c r="BK222" s="151"/>
      <c r="BL222" s="151"/>
      <c r="BM222" s="151"/>
      <c r="BN222" s="151"/>
      <c r="BO222" s="151"/>
      <c r="BP222" s="151"/>
      <c r="BQ222" s="151"/>
      <c r="BR222" s="151"/>
      <c r="BS222" s="151"/>
      <c r="BT222" s="151"/>
      <c r="BU222" s="151"/>
      <c r="BV222" s="151"/>
      <c r="BW222" s="151"/>
      <c r="BX222" s="151"/>
      <c r="BY222" s="151"/>
      <c r="BZ222" s="151"/>
      <c r="CA222" s="151"/>
      <c r="CB222" s="151"/>
      <c r="CC222" s="151"/>
      <c r="CD222" s="151"/>
      <c r="CE222" s="151"/>
      <c r="CF222" s="151"/>
      <c r="CG222" s="151"/>
      <c r="CH222" s="151"/>
      <c r="CI222" s="151"/>
      <c r="CJ222" s="151"/>
      <c r="CK222" s="151"/>
      <c r="CL222" s="151"/>
      <c r="CM222" s="151"/>
      <c r="CN222" s="151"/>
      <c r="CO222" s="151"/>
      <c r="CP222" s="151"/>
      <c r="CQ222" s="151"/>
      <c r="CR222" s="151"/>
      <c r="CS222" s="151"/>
      <c r="CT222" s="151"/>
      <c r="CU222" s="151"/>
      <c r="CV222" s="151"/>
      <c r="CW222" s="151"/>
      <c r="CX222" s="151"/>
      <c r="CY222" s="151"/>
      <c r="CZ222" s="151"/>
      <c r="DA222" s="151"/>
      <c r="DB222" s="151"/>
      <c r="DC222" s="151"/>
      <c r="DD222" s="151"/>
      <c r="DE222" s="151"/>
      <c r="DF222" s="151"/>
      <c r="DG222" s="151"/>
      <c r="DH222" s="151"/>
      <c r="DI222" s="151"/>
      <c r="DJ222" s="151"/>
      <c r="DK222" s="151"/>
      <c r="DL222" s="151"/>
      <c r="DM222" s="151"/>
      <c r="DN222" s="151"/>
      <c r="DO222" s="151"/>
      <c r="DP222" s="151"/>
      <c r="DQ222" s="151"/>
      <c r="DR222" s="151"/>
      <c r="DS222" s="151"/>
      <c r="DT222" s="151"/>
      <c r="DU222" s="151"/>
      <c r="DV222" s="151"/>
      <c r="DW222" s="151"/>
      <c r="DX222" s="151"/>
      <c r="DY222" s="151"/>
      <c r="DZ222" s="151"/>
      <c r="EA222" s="151"/>
    </row>
    <row r="223" spans="1:131" s="152" customFormat="1" x14ac:dyDescent="0.3">
      <c r="A223" s="158"/>
      <c r="B223" s="158"/>
      <c r="C223" s="159"/>
      <c r="D223" s="155"/>
      <c r="E223" s="153"/>
      <c r="F223" s="157"/>
      <c r="G22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23" s="172">
        <f>Table1[[#This Row],[Und / Kg / Lt]]</f>
        <v>0</v>
      </c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/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  <c r="BI223" s="151"/>
      <c r="BJ223" s="151"/>
      <c r="BK223" s="151"/>
      <c r="BL223" s="151"/>
      <c r="BM223" s="151"/>
      <c r="BN223" s="151"/>
      <c r="BO223" s="151"/>
      <c r="BP223" s="151"/>
      <c r="BQ223" s="151"/>
      <c r="BR223" s="151"/>
      <c r="BS223" s="151"/>
      <c r="BT223" s="151"/>
      <c r="BU223" s="151"/>
      <c r="BV223" s="151"/>
      <c r="BW223" s="151"/>
      <c r="BX223" s="151"/>
      <c r="BY223" s="151"/>
      <c r="BZ223" s="151"/>
      <c r="CA223" s="151"/>
      <c r="CB223" s="151"/>
      <c r="CC223" s="151"/>
      <c r="CD223" s="151"/>
      <c r="CE223" s="151"/>
      <c r="CF223" s="151"/>
      <c r="CG223" s="151"/>
      <c r="CH223" s="151"/>
      <c r="CI223" s="151"/>
      <c r="CJ223" s="151"/>
      <c r="CK223" s="151"/>
      <c r="CL223" s="151"/>
      <c r="CM223" s="151"/>
      <c r="CN223" s="151"/>
      <c r="CO223" s="151"/>
      <c r="CP223" s="151"/>
      <c r="CQ223" s="151"/>
      <c r="CR223" s="151"/>
      <c r="CS223" s="151"/>
      <c r="CT223" s="151"/>
      <c r="CU223" s="151"/>
      <c r="CV223" s="151"/>
      <c r="CW223" s="151"/>
      <c r="CX223" s="151"/>
      <c r="CY223" s="151"/>
      <c r="CZ223" s="151"/>
      <c r="DA223" s="151"/>
      <c r="DB223" s="151"/>
      <c r="DC223" s="151"/>
      <c r="DD223" s="151"/>
      <c r="DE223" s="151"/>
      <c r="DF223" s="151"/>
      <c r="DG223" s="151"/>
      <c r="DH223" s="151"/>
      <c r="DI223" s="151"/>
      <c r="DJ223" s="151"/>
      <c r="DK223" s="151"/>
      <c r="DL223" s="151"/>
      <c r="DM223" s="151"/>
      <c r="DN223" s="151"/>
      <c r="DO223" s="151"/>
      <c r="DP223" s="151"/>
      <c r="DQ223" s="151"/>
      <c r="DR223" s="151"/>
      <c r="DS223" s="151"/>
      <c r="DT223" s="151"/>
      <c r="DU223" s="151"/>
      <c r="DV223" s="151"/>
      <c r="DW223" s="151"/>
      <c r="DX223" s="151"/>
      <c r="DY223" s="151"/>
      <c r="DZ223" s="151"/>
      <c r="EA223" s="151"/>
    </row>
    <row r="224" spans="1:131" s="152" customFormat="1" x14ac:dyDescent="0.3">
      <c r="A224" s="158"/>
      <c r="B224" s="158"/>
      <c r="C224" s="159"/>
      <c r="D224" s="155"/>
      <c r="E224" s="153"/>
      <c r="F224" s="157"/>
      <c r="G22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24" s="172">
        <f>Table1[[#This Row],[Und / Kg / Lt]]</f>
        <v>0</v>
      </c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/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  <c r="BI224" s="151"/>
      <c r="BJ224" s="151"/>
      <c r="BK224" s="151"/>
      <c r="BL224" s="151"/>
      <c r="BM224" s="151"/>
      <c r="BN224" s="151"/>
      <c r="BO224" s="151"/>
      <c r="BP224" s="151"/>
      <c r="BQ224" s="151"/>
      <c r="BR224" s="151"/>
      <c r="BS224" s="151"/>
      <c r="BT224" s="151"/>
      <c r="BU224" s="151"/>
      <c r="BV224" s="151"/>
      <c r="BW224" s="151"/>
      <c r="BX224" s="151"/>
      <c r="BY224" s="151"/>
      <c r="BZ224" s="151"/>
      <c r="CA224" s="151"/>
      <c r="CB224" s="151"/>
      <c r="CC224" s="151"/>
      <c r="CD224" s="151"/>
      <c r="CE224" s="151"/>
      <c r="CF224" s="151"/>
      <c r="CG224" s="151"/>
      <c r="CH224" s="151"/>
      <c r="CI224" s="151"/>
      <c r="CJ224" s="151"/>
      <c r="CK224" s="151"/>
      <c r="CL224" s="151"/>
      <c r="CM224" s="151"/>
      <c r="CN224" s="151"/>
      <c r="CO224" s="151"/>
      <c r="CP224" s="151"/>
      <c r="CQ224" s="151"/>
      <c r="CR224" s="151"/>
      <c r="CS224" s="151"/>
      <c r="CT224" s="151"/>
      <c r="CU224" s="151"/>
      <c r="CV224" s="151"/>
      <c r="CW224" s="151"/>
      <c r="CX224" s="151"/>
      <c r="CY224" s="151"/>
      <c r="CZ224" s="151"/>
      <c r="DA224" s="151"/>
      <c r="DB224" s="151"/>
      <c r="DC224" s="151"/>
      <c r="DD224" s="151"/>
      <c r="DE224" s="151"/>
      <c r="DF224" s="151"/>
      <c r="DG224" s="151"/>
      <c r="DH224" s="151"/>
      <c r="DI224" s="151"/>
      <c r="DJ224" s="151"/>
      <c r="DK224" s="151"/>
      <c r="DL224" s="151"/>
      <c r="DM224" s="151"/>
      <c r="DN224" s="151"/>
      <c r="DO224" s="151"/>
      <c r="DP224" s="151"/>
      <c r="DQ224" s="151"/>
      <c r="DR224" s="151"/>
      <c r="DS224" s="151"/>
      <c r="DT224" s="151"/>
      <c r="DU224" s="151"/>
      <c r="DV224" s="151"/>
      <c r="DW224" s="151"/>
      <c r="DX224" s="151"/>
      <c r="DY224" s="151"/>
      <c r="DZ224" s="151"/>
      <c r="EA224" s="151"/>
    </row>
    <row r="225" spans="1:131" s="152" customFormat="1" x14ac:dyDescent="0.3">
      <c r="A225" s="158"/>
      <c r="B225" s="158"/>
      <c r="C225" s="159"/>
      <c r="D225" s="155"/>
      <c r="E225" s="153"/>
      <c r="F225" s="157"/>
      <c r="G22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25" s="172">
        <f>Table1[[#This Row],[Und / Kg / Lt]]</f>
        <v>0</v>
      </c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/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  <c r="BI225" s="151"/>
      <c r="BJ225" s="151"/>
      <c r="BK225" s="151"/>
      <c r="BL225" s="151"/>
      <c r="BM225" s="151"/>
      <c r="BN225" s="151"/>
      <c r="BO225" s="151"/>
      <c r="BP225" s="151"/>
      <c r="BQ225" s="151"/>
      <c r="BR225" s="151"/>
      <c r="BS225" s="151"/>
      <c r="BT225" s="151"/>
      <c r="BU225" s="151"/>
      <c r="BV225" s="151"/>
      <c r="BW225" s="151"/>
      <c r="BX225" s="151"/>
      <c r="BY225" s="151"/>
      <c r="BZ225" s="151"/>
      <c r="CA225" s="151"/>
      <c r="CB225" s="151"/>
      <c r="CC225" s="151"/>
      <c r="CD225" s="151"/>
      <c r="CE225" s="151"/>
      <c r="CF225" s="151"/>
      <c r="CG225" s="151"/>
      <c r="CH225" s="151"/>
      <c r="CI225" s="151"/>
      <c r="CJ225" s="151"/>
      <c r="CK225" s="151"/>
      <c r="CL225" s="151"/>
      <c r="CM225" s="151"/>
      <c r="CN225" s="151"/>
      <c r="CO225" s="151"/>
      <c r="CP225" s="151"/>
      <c r="CQ225" s="151"/>
      <c r="CR225" s="151"/>
      <c r="CS225" s="151"/>
      <c r="CT225" s="151"/>
      <c r="CU225" s="151"/>
      <c r="CV225" s="151"/>
      <c r="CW225" s="151"/>
      <c r="CX225" s="151"/>
      <c r="CY225" s="151"/>
      <c r="CZ225" s="151"/>
      <c r="DA225" s="151"/>
      <c r="DB225" s="151"/>
      <c r="DC225" s="151"/>
      <c r="DD225" s="151"/>
      <c r="DE225" s="151"/>
      <c r="DF225" s="151"/>
      <c r="DG225" s="151"/>
      <c r="DH225" s="151"/>
      <c r="DI225" s="151"/>
      <c r="DJ225" s="151"/>
      <c r="DK225" s="151"/>
      <c r="DL225" s="151"/>
      <c r="DM225" s="151"/>
      <c r="DN225" s="151"/>
      <c r="DO225" s="151"/>
      <c r="DP225" s="151"/>
      <c r="DQ225" s="151"/>
      <c r="DR225" s="151"/>
      <c r="DS225" s="151"/>
      <c r="DT225" s="151"/>
      <c r="DU225" s="151"/>
      <c r="DV225" s="151"/>
      <c r="DW225" s="151"/>
      <c r="DX225" s="151"/>
      <c r="DY225" s="151"/>
      <c r="DZ225" s="151"/>
      <c r="EA225" s="151"/>
    </row>
    <row r="226" spans="1:131" s="152" customFormat="1" x14ac:dyDescent="0.3">
      <c r="A226" s="158"/>
      <c r="B226" s="158"/>
      <c r="C226" s="159"/>
      <c r="D226" s="155"/>
      <c r="E226" s="153"/>
      <c r="F226" s="157"/>
      <c r="G22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26" s="172">
        <f>Table1[[#This Row],[Und / Kg / Lt]]</f>
        <v>0</v>
      </c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  <c r="AC226" s="151"/>
      <c r="AD226" s="151"/>
      <c r="AE226" s="151"/>
      <c r="AF226" s="151"/>
      <c r="AG226" s="151"/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  <c r="BI226" s="151"/>
      <c r="BJ226" s="151"/>
      <c r="BK226" s="151"/>
      <c r="BL226" s="151"/>
      <c r="BM226" s="151"/>
      <c r="BN226" s="151"/>
      <c r="BO226" s="151"/>
      <c r="BP226" s="151"/>
      <c r="BQ226" s="151"/>
      <c r="BR226" s="151"/>
      <c r="BS226" s="151"/>
      <c r="BT226" s="151"/>
      <c r="BU226" s="151"/>
      <c r="BV226" s="151"/>
      <c r="BW226" s="151"/>
      <c r="BX226" s="151"/>
      <c r="BY226" s="151"/>
      <c r="BZ226" s="151"/>
      <c r="CA226" s="151"/>
      <c r="CB226" s="151"/>
      <c r="CC226" s="151"/>
      <c r="CD226" s="151"/>
      <c r="CE226" s="151"/>
      <c r="CF226" s="151"/>
      <c r="CG226" s="151"/>
      <c r="CH226" s="151"/>
      <c r="CI226" s="151"/>
      <c r="CJ226" s="151"/>
      <c r="CK226" s="151"/>
      <c r="CL226" s="151"/>
      <c r="CM226" s="151"/>
      <c r="CN226" s="151"/>
      <c r="CO226" s="151"/>
      <c r="CP226" s="151"/>
      <c r="CQ226" s="151"/>
      <c r="CR226" s="151"/>
      <c r="CS226" s="151"/>
      <c r="CT226" s="151"/>
      <c r="CU226" s="151"/>
      <c r="CV226" s="151"/>
      <c r="CW226" s="151"/>
      <c r="CX226" s="151"/>
      <c r="CY226" s="151"/>
      <c r="CZ226" s="151"/>
      <c r="DA226" s="151"/>
      <c r="DB226" s="151"/>
      <c r="DC226" s="151"/>
      <c r="DD226" s="151"/>
      <c r="DE226" s="151"/>
      <c r="DF226" s="151"/>
      <c r="DG226" s="151"/>
      <c r="DH226" s="151"/>
      <c r="DI226" s="151"/>
      <c r="DJ226" s="151"/>
      <c r="DK226" s="151"/>
      <c r="DL226" s="151"/>
      <c r="DM226" s="151"/>
      <c r="DN226" s="151"/>
      <c r="DO226" s="151"/>
      <c r="DP226" s="151"/>
      <c r="DQ226" s="151"/>
      <c r="DR226" s="151"/>
      <c r="DS226" s="151"/>
      <c r="DT226" s="151"/>
      <c r="DU226" s="151"/>
      <c r="DV226" s="151"/>
      <c r="DW226" s="151"/>
      <c r="DX226" s="151"/>
      <c r="DY226" s="151"/>
      <c r="DZ226" s="151"/>
      <c r="EA226" s="151"/>
    </row>
    <row r="227" spans="1:131" s="152" customFormat="1" x14ac:dyDescent="0.3">
      <c r="A227" s="158"/>
      <c r="B227" s="158"/>
      <c r="C227" s="159"/>
      <c r="D227" s="155"/>
      <c r="E227" s="153"/>
      <c r="F227" s="157"/>
      <c r="G22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27" s="172">
        <f>Table1[[#This Row],[Und / Kg / Lt]]</f>
        <v>0</v>
      </c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/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  <c r="BI227" s="151"/>
      <c r="BJ227" s="151"/>
      <c r="BK227" s="151"/>
      <c r="BL227" s="151"/>
      <c r="BM227" s="151"/>
      <c r="BN227" s="151"/>
      <c r="BO227" s="151"/>
      <c r="BP227" s="151"/>
      <c r="BQ227" s="151"/>
      <c r="BR227" s="151"/>
      <c r="BS227" s="151"/>
      <c r="BT227" s="151"/>
      <c r="BU227" s="151"/>
      <c r="BV227" s="151"/>
      <c r="BW227" s="151"/>
      <c r="BX227" s="151"/>
      <c r="BY227" s="151"/>
      <c r="BZ227" s="151"/>
      <c r="CA227" s="151"/>
      <c r="CB227" s="151"/>
      <c r="CC227" s="151"/>
      <c r="CD227" s="151"/>
      <c r="CE227" s="151"/>
      <c r="CF227" s="151"/>
      <c r="CG227" s="151"/>
      <c r="CH227" s="151"/>
      <c r="CI227" s="151"/>
      <c r="CJ227" s="151"/>
      <c r="CK227" s="151"/>
      <c r="CL227" s="151"/>
      <c r="CM227" s="151"/>
      <c r="CN227" s="151"/>
      <c r="CO227" s="151"/>
      <c r="CP227" s="151"/>
      <c r="CQ227" s="151"/>
      <c r="CR227" s="151"/>
      <c r="CS227" s="151"/>
      <c r="CT227" s="151"/>
      <c r="CU227" s="151"/>
      <c r="CV227" s="151"/>
      <c r="CW227" s="151"/>
      <c r="CX227" s="151"/>
      <c r="CY227" s="151"/>
      <c r="CZ227" s="151"/>
      <c r="DA227" s="151"/>
      <c r="DB227" s="151"/>
      <c r="DC227" s="151"/>
      <c r="DD227" s="151"/>
      <c r="DE227" s="151"/>
      <c r="DF227" s="151"/>
      <c r="DG227" s="151"/>
      <c r="DH227" s="151"/>
      <c r="DI227" s="151"/>
      <c r="DJ227" s="151"/>
      <c r="DK227" s="151"/>
      <c r="DL227" s="151"/>
      <c r="DM227" s="151"/>
      <c r="DN227" s="151"/>
      <c r="DO227" s="151"/>
      <c r="DP227" s="151"/>
      <c r="DQ227" s="151"/>
      <c r="DR227" s="151"/>
      <c r="DS227" s="151"/>
      <c r="DT227" s="151"/>
      <c r="DU227" s="151"/>
      <c r="DV227" s="151"/>
      <c r="DW227" s="151"/>
      <c r="DX227" s="151"/>
      <c r="DY227" s="151"/>
      <c r="DZ227" s="151"/>
      <c r="EA227" s="151"/>
    </row>
    <row r="228" spans="1:131" s="152" customFormat="1" x14ac:dyDescent="0.3">
      <c r="A228" s="158"/>
      <c r="B228" s="158"/>
      <c r="C228" s="159"/>
      <c r="D228" s="155"/>
      <c r="E228" s="153"/>
      <c r="F228" s="157"/>
      <c r="G22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28" s="172">
        <f>Table1[[#This Row],[Und / Kg / Lt]]</f>
        <v>0</v>
      </c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/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  <c r="BI228" s="151"/>
      <c r="BJ228" s="151"/>
      <c r="BK228" s="151"/>
      <c r="BL228" s="151"/>
      <c r="BM228" s="151"/>
      <c r="BN228" s="151"/>
      <c r="BO228" s="151"/>
      <c r="BP228" s="151"/>
      <c r="BQ228" s="151"/>
      <c r="BR228" s="151"/>
      <c r="BS228" s="151"/>
      <c r="BT228" s="151"/>
      <c r="BU228" s="151"/>
      <c r="BV228" s="151"/>
      <c r="BW228" s="151"/>
      <c r="BX228" s="151"/>
      <c r="BY228" s="151"/>
      <c r="BZ228" s="151"/>
      <c r="CA228" s="151"/>
      <c r="CB228" s="151"/>
      <c r="CC228" s="151"/>
      <c r="CD228" s="151"/>
      <c r="CE228" s="151"/>
      <c r="CF228" s="151"/>
      <c r="CG228" s="151"/>
      <c r="CH228" s="151"/>
      <c r="CI228" s="151"/>
      <c r="CJ228" s="151"/>
      <c r="CK228" s="151"/>
      <c r="CL228" s="151"/>
      <c r="CM228" s="151"/>
      <c r="CN228" s="151"/>
      <c r="CO228" s="151"/>
      <c r="CP228" s="151"/>
      <c r="CQ228" s="151"/>
      <c r="CR228" s="151"/>
      <c r="CS228" s="151"/>
      <c r="CT228" s="151"/>
      <c r="CU228" s="151"/>
      <c r="CV228" s="151"/>
      <c r="CW228" s="151"/>
      <c r="CX228" s="151"/>
      <c r="CY228" s="151"/>
      <c r="CZ228" s="151"/>
      <c r="DA228" s="151"/>
      <c r="DB228" s="151"/>
      <c r="DC228" s="151"/>
      <c r="DD228" s="151"/>
      <c r="DE228" s="151"/>
      <c r="DF228" s="151"/>
      <c r="DG228" s="151"/>
      <c r="DH228" s="151"/>
      <c r="DI228" s="151"/>
      <c r="DJ228" s="151"/>
      <c r="DK228" s="151"/>
      <c r="DL228" s="151"/>
      <c r="DM228" s="151"/>
      <c r="DN228" s="151"/>
      <c r="DO228" s="151"/>
      <c r="DP228" s="151"/>
      <c r="DQ228" s="151"/>
      <c r="DR228" s="151"/>
      <c r="DS228" s="151"/>
      <c r="DT228" s="151"/>
      <c r="DU228" s="151"/>
      <c r="DV228" s="151"/>
      <c r="DW228" s="151"/>
      <c r="DX228" s="151"/>
      <c r="DY228" s="151"/>
      <c r="DZ228" s="151"/>
      <c r="EA228" s="151"/>
    </row>
    <row r="229" spans="1:131" s="152" customFormat="1" x14ac:dyDescent="0.3">
      <c r="A229" s="158"/>
      <c r="B229" s="158"/>
      <c r="C229" s="159"/>
      <c r="D229" s="155"/>
      <c r="E229" s="153"/>
      <c r="F229" s="157"/>
      <c r="G22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29" s="172">
        <f>Table1[[#This Row],[Und / Kg / Lt]]</f>
        <v>0</v>
      </c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/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  <c r="BI229" s="151"/>
      <c r="BJ229" s="151"/>
      <c r="BK229" s="151"/>
      <c r="BL229" s="151"/>
      <c r="BM229" s="151"/>
      <c r="BN229" s="151"/>
      <c r="BO229" s="151"/>
      <c r="BP229" s="151"/>
      <c r="BQ229" s="151"/>
      <c r="BR229" s="151"/>
      <c r="BS229" s="151"/>
      <c r="BT229" s="151"/>
      <c r="BU229" s="151"/>
      <c r="BV229" s="151"/>
      <c r="BW229" s="151"/>
      <c r="BX229" s="151"/>
      <c r="BY229" s="151"/>
      <c r="BZ229" s="151"/>
      <c r="CA229" s="151"/>
      <c r="CB229" s="151"/>
      <c r="CC229" s="151"/>
      <c r="CD229" s="151"/>
      <c r="CE229" s="151"/>
      <c r="CF229" s="151"/>
      <c r="CG229" s="151"/>
      <c r="CH229" s="151"/>
      <c r="CI229" s="151"/>
      <c r="CJ229" s="151"/>
      <c r="CK229" s="151"/>
      <c r="CL229" s="151"/>
      <c r="CM229" s="151"/>
      <c r="CN229" s="151"/>
      <c r="CO229" s="151"/>
      <c r="CP229" s="151"/>
      <c r="CQ229" s="151"/>
      <c r="CR229" s="151"/>
      <c r="CS229" s="151"/>
      <c r="CT229" s="151"/>
      <c r="CU229" s="151"/>
      <c r="CV229" s="151"/>
      <c r="CW229" s="151"/>
      <c r="CX229" s="151"/>
      <c r="CY229" s="151"/>
      <c r="CZ229" s="151"/>
      <c r="DA229" s="151"/>
      <c r="DB229" s="151"/>
      <c r="DC229" s="151"/>
      <c r="DD229" s="151"/>
      <c r="DE229" s="151"/>
      <c r="DF229" s="151"/>
      <c r="DG229" s="151"/>
      <c r="DH229" s="151"/>
      <c r="DI229" s="151"/>
      <c r="DJ229" s="151"/>
      <c r="DK229" s="151"/>
      <c r="DL229" s="151"/>
      <c r="DM229" s="151"/>
      <c r="DN229" s="151"/>
      <c r="DO229" s="151"/>
      <c r="DP229" s="151"/>
      <c r="DQ229" s="151"/>
      <c r="DR229" s="151"/>
      <c r="DS229" s="151"/>
      <c r="DT229" s="151"/>
      <c r="DU229" s="151"/>
      <c r="DV229" s="151"/>
      <c r="DW229" s="151"/>
      <c r="DX229" s="151"/>
      <c r="DY229" s="151"/>
      <c r="DZ229" s="151"/>
      <c r="EA229" s="151"/>
    </row>
    <row r="230" spans="1:131" s="152" customFormat="1" x14ac:dyDescent="0.3">
      <c r="A230" s="158"/>
      <c r="B230" s="158"/>
      <c r="C230" s="159"/>
      <c r="D230" s="155"/>
      <c r="E230" s="153"/>
      <c r="F230" s="157"/>
      <c r="G23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30" s="172">
        <f>Table1[[#This Row],[Und / Kg / Lt]]</f>
        <v>0</v>
      </c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/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  <c r="BI230" s="151"/>
      <c r="BJ230" s="151"/>
      <c r="BK230" s="151"/>
      <c r="BL230" s="151"/>
      <c r="BM230" s="151"/>
      <c r="BN230" s="151"/>
      <c r="BO230" s="151"/>
      <c r="BP230" s="151"/>
      <c r="BQ230" s="151"/>
      <c r="BR230" s="151"/>
      <c r="BS230" s="151"/>
      <c r="BT230" s="151"/>
      <c r="BU230" s="151"/>
      <c r="BV230" s="151"/>
      <c r="BW230" s="151"/>
      <c r="BX230" s="151"/>
      <c r="BY230" s="151"/>
      <c r="BZ230" s="151"/>
      <c r="CA230" s="151"/>
      <c r="CB230" s="151"/>
      <c r="CC230" s="151"/>
      <c r="CD230" s="151"/>
      <c r="CE230" s="151"/>
      <c r="CF230" s="151"/>
      <c r="CG230" s="151"/>
      <c r="CH230" s="151"/>
      <c r="CI230" s="151"/>
      <c r="CJ230" s="151"/>
      <c r="CK230" s="151"/>
      <c r="CL230" s="151"/>
      <c r="CM230" s="151"/>
      <c r="CN230" s="151"/>
      <c r="CO230" s="151"/>
      <c r="CP230" s="151"/>
      <c r="CQ230" s="151"/>
      <c r="CR230" s="151"/>
      <c r="CS230" s="151"/>
      <c r="CT230" s="151"/>
      <c r="CU230" s="151"/>
      <c r="CV230" s="151"/>
      <c r="CW230" s="151"/>
      <c r="CX230" s="151"/>
      <c r="CY230" s="151"/>
      <c r="CZ230" s="151"/>
      <c r="DA230" s="151"/>
      <c r="DB230" s="151"/>
      <c r="DC230" s="151"/>
      <c r="DD230" s="151"/>
      <c r="DE230" s="151"/>
      <c r="DF230" s="151"/>
      <c r="DG230" s="151"/>
      <c r="DH230" s="151"/>
      <c r="DI230" s="151"/>
      <c r="DJ230" s="151"/>
      <c r="DK230" s="151"/>
      <c r="DL230" s="151"/>
      <c r="DM230" s="151"/>
      <c r="DN230" s="151"/>
      <c r="DO230" s="151"/>
      <c r="DP230" s="151"/>
      <c r="DQ230" s="151"/>
      <c r="DR230" s="151"/>
      <c r="DS230" s="151"/>
      <c r="DT230" s="151"/>
      <c r="DU230" s="151"/>
      <c r="DV230" s="151"/>
      <c r="DW230" s="151"/>
      <c r="DX230" s="151"/>
      <c r="DY230" s="151"/>
      <c r="DZ230" s="151"/>
      <c r="EA230" s="151"/>
    </row>
    <row r="231" spans="1:131" s="152" customFormat="1" x14ac:dyDescent="0.3">
      <c r="A231" s="158"/>
      <c r="B231" s="158"/>
      <c r="C231" s="159"/>
      <c r="D231" s="155"/>
      <c r="E231" s="153"/>
      <c r="F231" s="157"/>
      <c r="G23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31" s="172">
        <f>Table1[[#This Row],[Und / Kg / Lt]]</f>
        <v>0</v>
      </c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/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  <c r="BI231" s="151"/>
      <c r="BJ231" s="151"/>
      <c r="BK231" s="151"/>
      <c r="BL231" s="151"/>
      <c r="BM231" s="151"/>
      <c r="BN231" s="151"/>
      <c r="BO231" s="151"/>
      <c r="BP231" s="151"/>
      <c r="BQ231" s="151"/>
      <c r="BR231" s="151"/>
      <c r="BS231" s="151"/>
      <c r="BT231" s="151"/>
      <c r="BU231" s="151"/>
      <c r="BV231" s="151"/>
      <c r="BW231" s="151"/>
      <c r="BX231" s="151"/>
      <c r="BY231" s="151"/>
      <c r="BZ231" s="151"/>
      <c r="CA231" s="151"/>
      <c r="CB231" s="151"/>
      <c r="CC231" s="151"/>
      <c r="CD231" s="151"/>
      <c r="CE231" s="151"/>
      <c r="CF231" s="151"/>
      <c r="CG231" s="151"/>
      <c r="CH231" s="151"/>
      <c r="CI231" s="151"/>
      <c r="CJ231" s="151"/>
      <c r="CK231" s="151"/>
      <c r="CL231" s="151"/>
      <c r="CM231" s="151"/>
      <c r="CN231" s="151"/>
      <c r="CO231" s="151"/>
      <c r="CP231" s="151"/>
      <c r="CQ231" s="151"/>
      <c r="CR231" s="151"/>
      <c r="CS231" s="151"/>
      <c r="CT231" s="151"/>
      <c r="CU231" s="151"/>
      <c r="CV231" s="151"/>
      <c r="CW231" s="151"/>
      <c r="CX231" s="151"/>
      <c r="CY231" s="151"/>
      <c r="CZ231" s="151"/>
      <c r="DA231" s="151"/>
      <c r="DB231" s="151"/>
      <c r="DC231" s="151"/>
      <c r="DD231" s="151"/>
      <c r="DE231" s="151"/>
      <c r="DF231" s="151"/>
      <c r="DG231" s="151"/>
      <c r="DH231" s="151"/>
      <c r="DI231" s="151"/>
      <c r="DJ231" s="151"/>
      <c r="DK231" s="151"/>
      <c r="DL231" s="151"/>
      <c r="DM231" s="151"/>
      <c r="DN231" s="151"/>
      <c r="DO231" s="151"/>
      <c r="DP231" s="151"/>
      <c r="DQ231" s="151"/>
      <c r="DR231" s="151"/>
      <c r="DS231" s="151"/>
      <c r="DT231" s="151"/>
      <c r="DU231" s="151"/>
      <c r="DV231" s="151"/>
      <c r="DW231" s="151"/>
      <c r="DX231" s="151"/>
      <c r="DY231" s="151"/>
      <c r="DZ231" s="151"/>
      <c r="EA231" s="151"/>
    </row>
    <row r="232" spans="1:131" s="152" customFormat="1" x14ac:dyDescent="0.3">
      <c r="A232" s="158"/>
      <c r="B232" s="158"/>
      <c r="C232" s="159"/>
      <c r="D232" s="155"/>
      <c r="E232" s="153"/>
      <c r="F232" s="157"/>
      <c r="G23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32" s="172">
        <f>Table1[[#This Row],[Und / Kg / Lt]]</f>
        <v>0</v>
      </c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/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  <c r="BI232" s="151"/>
      <c r="BJ232" s="151"/>
      <c r="BK232" s="151"/>
      <c r="BL232" s="151"/>
      <c r="BM232" s="151"/>
      <c r="BN232" s="151"/>
      <c r="BO232" s="151"/>
      <c r="BP232" s="151"/>
      <c r="BQ232" s="151"/>
      <c r="BR232" s="151"/>
      <c r="BS232" s="151"/>
      <c r="BT232" s="151"/>
      <c r="BU232" s="151"/>
      <c r="BV232" s="151"/>
      <c r="BW232" s="151"/>
      <c r="BX232" s="151"/>
      <c r="BY232" s="151"/>
      <c r="BZ232" s="151"/>
      <c r="CA232" s="151"/>
      <c r="CB232" s="151"/>
      <c r="CC232" s="151"/>
      <c r="CD232" s="151"/>
      <c r="CE232" s="151"/>
      <c r="CF232" s="151"/>
      <c r="CG232" s="151"/>
      <c r="CH232" s="151"/>
      <c r="CI232" s="151"/>
      <c r="CJ232" s="151"/>
      <c r="CK232" s="151"/>
      <c r="CL232" s="151"/>
      <c r="CM232" s="151"/>
      <c r="CN232" s="151"/>
      <c r="CO232" s="151"/>
      <c r="CP232" s="151"/>
      <c r="CQ232" s="151"/>
      <c r="CR232" s="151"/>
      <c r="CS232" s="151"/>
      <c r="CT232" s="151"/>
      <c r="CU232" s="151"/>
      <c r="CV232" s="151"/>
      <c r="CW232" s="151"/>
      <c r="CX232" s="151"/>
      <c r="CY232" s="151"/>
      <c r="CZ232" s="151"/>
      <c r="DA232" s="151"/>
      <c r="DB232" s="151"/>
      <c r="DC232" s="151"/>
      <c r="DD232" s="151"/>
      <c r="DE232" s="151"/>
      <c r="DF232" s="151"/>
      <c r="DG232" s="151"/>
      <c r="DH232" s="151"/>
      <c r="DI232" s="151"/>
      <c r="DJ232" s="151"/>
      <c r="DK232" s="151"/>
      <c r="DL232" s="151"/>
      <c r="DM232" s="151"/>
      <c r="DN232" s="151"/>
      <c r="DO232" s="151"/>
      <c r="DP232" s="151"/>
      <c r="DQ232" s="151"/>
      <c r="DR232" s="151"/>
      <c r="DS232" s="151"/>
      <c r="DT232" s="151"/>
      <c r="DU232" s="151"/>
      <c r="DV232" s="151"/>
      <c r="DW232" s="151"/>
      <c r="DX232" s="151"/>
      <c r="DY232" s="151"/>
      <c r="DZ232" s="151"/>
      <c r="EA232" s="151"/>
    </row>
    <row r="233" spans="1:131" s="152" customFormat="1" x14ac:dyDescent="0.3">
      <c r="A233" s="158"/>
      <c r="B233" s="158"/>
      <c r="C233" s="159"/>
      <c r="D233" s="155"/>
      <c r="E233" s="153"/>
      <c r="F233" s="157"/>
      <c r="G23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33" s="172">
        <f>Table1[[#This Row],[Und / Kg / Lt]]</f>
        <v>0</v>
      </c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/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  <c r="BI233" s="151"/>
      <c r="BJ233" s="151"/>
      <c r="BK233" s="151"/>
      <c r="BL233" s="151"/>
      <c r="BM233" s="151"/>
      <c r="BN233" s="151"/>
      <c r="BO233" s="151"/>
      <c r="BP233" s="151"/>
      <c r="BQ233" s="151"/>
      <c r="BR233" s="151"/>
      <c r="BS233" s="151"/>
      <c r="BT233" s="151"/>
      <c r="BU233" s="151"/>
      <c r="BV233" s="151"/>
      <c r="BW233" s="151"/>
      <c r="BX233" s="151"/>
      <c r="BY233" s="151"/>
      <c r="BZ233" s="151"/>
      <c r="CA233" s="151"/>
      <c r="CB233" s="151"/>
      <c r="CC233" s="151"/>
      <c r="CD233" s="151"/>
      <c r="CE233" s="151"/>
      <c r="CF233" s="151"/>
      <c r="CG233" s="151"/>
      <c r="CH233" s="151"/>
      <c r="CI233" s="151"/>
      <c r="CJ233" s="151"/>
      <c r="CK233" s="151"/>
      <c r="CL233" s="151"/>
      <c r="CM233" s="151"/>
      <c r="CN233" s="151"/>
      <c r="CO233" s="151"/>
      <c r="CP233" s="151"/>
      <c r="CQ233" s="151"/>
      <c r="CR233" s="151"/>
      <c r="CS233" s="151"/>
      <c r="CT233" s="151"/>
      <c r="CU233" s="151"/>
      <c r="CV233" s="151"/>
      <c r="CW233" s="151"/>
      <c r="CX233" s="151"/>
      <c r="CY233" s="151"/>
      <c r="CZ233" s="151"/>
      <c r="DA233" s="151"/>
      <c r="DB233" s="151"/>
      <c r="DC233" s="151"/>
      <c r="DD233" s="151"/>
      <c r="DE233" s="151"/>
      <c r="DF233" s="151"/>
      <c r="DG233" s="151"/>
      <c r="DH233" s="151"/>
      <c r="DI233" s="151"/>
      <c r="DJ233" s="151"/>
      <c r="DK233" s="151"/>
      <c r="DL233" s="151"/>
      <c r="DM233" s="151"/>
      <c r="DN233" s="151"/>
      <c r="DO233" s="151"/>
      <c r="DP233" s="151"/>
      <c r="DQ233" s="151"/>
      <c r="DR233" s="151"/>
      <c r="DS233" s="151"/>
      <c r="DT233" s="151"/>
      <c r="DU233" s="151"/>
      <c r="DV233" s="151"/>
      <c r="DW233" s="151"/>
      <c r="DX233" s="151"/>
      <c r="DY233" s="151"/>
      <c r="DZ233" s="151"/>
      <c r="EA233" s="151"/>
    </row>
    <row r="234" spans="1:131" s="152" customFormat="1" x14ac:dyDescent="0.3">
      <c r="A234" s="158"/>
      <c r="B234" s="158"/>
      <c r="C234" s="159"/>
      <c r="D234" s="155"/>
      <c r="E234" s="153"/>
      <c r="F234" s="157"/>
      <c r="G23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34" s="172">
        <f>Table1[[#This Row],[Und / Kg / Lt]]</f>
        <v>0</v>
      </c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/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  <c r="BI234" s="151"/>
      <c r="BJ234" s="151"/>
      <c r="BK234" s="151"/>
      <c r="BL234" s="151"/>
      <c r="BM234" s="151"/>
      <c r="BN234" s="151"/>
      <c r="BO234" s="151"/>
      <c r="BP234" s="151"/>
      <c r="BQ234" s="151"/>
      <c r="BR234" s="151"/>
      <c r="BS234" s="151"/>
      <c r="BT234" s="151"/>
      <c r="BU234" s="151"/>
      <c r="BV234" s="151"/>
      <c r="BW234" s="151"/>
      <c r="BX234" s="151"/>
      <c r="BY234" s="151"/>
      <c r="BZ234" s="151"/>
      <c r="CA234" s="151"/>
      <c r="CB234" s="151"/>
      <c r="CC234" s="151"/>
      <c r="CD234" s="151"/>
      <c r="CE234" s="151"/>
      <c r="CF234" s="151"/>
      <c r="CG234" s="151"/>
      <c r="CH234" s="151"/>
      <c r="CI234" s="151"/>
      <c r="CJ234" s="151"/>
      <c r="CK234" s="151"/>
      <c r="CL234" s="151"/>
      <c r="CM234" s="151"/>
      <c r="CN234" s="151"/>
      <c r="CO234" s="151"/>
      <c r="CP234" s="151"/>
      <c r="CQ234" s="151"/>
      <c r="CR234" s="151"/>
      <c r="CS234" s="151"/>
      <c r="CT234" s="151"/>
      <c r="CU234" s="151"/>
      <c r="CV234" s="151"/>
      <c r="CW234" s="151"/>
      <c r="CX234" s="151"/>
      <c r="CY234" s="151"/>
      <c r="CZ234" s="151"/>
      <c r="DA234" s="151"/>
      <c r="DB234" s="151"/>
      <c r="DC234" s="151"/>
      <c r="DD234" s="151"/>
      <c r="DE234" s="151"/>
      <c r="DF234" s="151"/>
      <c r="DG234" s="151"/>
      <c r="DH234" s="151"/>
      <c r="DI234" s="151"/>
      <c r="DJ234" s="151"/>
      <c r="DK234" s="151"/>
      <c r="DL234" s="151"/>
      <c r="DM234" s="151"/>
      <c r="DN234" s="151"/>
      <c r="DO234" s="151"/>
      <c r="DP234" s="151"/>
      <c r="DQ234" s="151"/>
      <c r="DR234" s="151"/>
      <c r="DS234" s="151"/>
      <c r="DT234" s="151"/>
      <c r="DU234" s="151"/>
      <c r="DV234" s="151"/>
      <c r="DW234" s="151"/>
      <c r="DX234" s="151"/>
      <c r="DY234" s="151"/>
      <c r="DZ234" s="151"/>
      <c r="EA234" s="151"/>
    </row>
    <row r="235" spans="1:131" s="152" customFormat="1" x14ac:dyDescent="0.3">
      <c r="A235" s="158"/>
      <c r="B235" s="158"/>
      <c r="C235" s="159"/>
      <c r="D235" s="155"/>
      <c r="E235" s="153"/>
      <c r="F235" s="157"/>
      <c r="G23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35" s="172">
        <f>Table1[[#This Row],[Und / Kg / Lt]]</f>
        <v>0</v>
      </c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  <c r="AC235" s="151"/>
      <c r="AD235" s="151"/>
      <c r="AE235" s="151"/>
      <c r="AF235" s="151"/>
      <c r="AG235" s="151"/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  <c r="BI235" s="151"/>
      <c r="BJ235" s="151"/>
      <c r="BK235" s="151"/>
      <c r="BL235" s="151"/>
      <c r="BM235" s="151"/>
      <c r="BN235" s="151"/>
      <c r="BO235" s="151"/>
      <c r="BP235" s="151"/>
      <c r="BQ235" s="151"/>
      <c r="BR235" s="151"/>
      <c r="BS235" s="151"/>
      <c r="BT235" s="151"/>
      <c r="BU235" s="151"/>
      <c r="BV235" s="151"/>
      <c r="BW235" s="151"/>
      <c r="BX235" s="151"/>
      <c r="BY235" s="151"/>
      <c r="BZ235" s="151"/>
      <c r="CA235" s="151"/>
      <c r="CB235" s="151"/>
      <c r="CC235" s="151"/>
      <c r="CD235" s="151"/>
      <c r="CE235" s="151"/>
      <c r="CF235" s="151"/>
      <c r="CG235" s="151"/>
      <c r="CH235" s="151"/>
      <c r="CI235" s="151"/>
      <c r="CJ235" s="151"/>
      <c r="CK235" s="151"/>
      <c r="CL235" s="151"/>
      <c r="CM235" s="151"/>
      <c r="CN235" s="151"/>
      <c r="CO235" s="151"/>
      <c r="CP235" s="151"/>
      <c r="CQ235" s="151"/>
      <c r="CR235" s="151"/>
      <c r="CS235" s="151"/>
      <c r="CT235" s="151"/>
      <c r="CU235" s="151"/>
      <c r="CV235" s="151"/>
      <c r="CW235" s="151"/>
      <c r="CX235" s="151"/>
      <c r="CY235" s="151"/>
      <c r="CZ235" s="151"/>
      <c r="DA235" s="151"/>
      <c r="DB235" s="151"/>
      <c r="DC235" s="151"/>
      <c r="DD235" s="151"/>
      <c r="DE235" s="151"/>
      <c r="DF235" s="151"/>
      <c r="DG235" s="151"/>
      <c r="DH235" s="151"/>
      <c r="DI235" s="151"/>
      <c r="DJ235" s="151"/>
      <c r="DK235" s="151"/>
      <c r="DL235" s="151"/>
      <c r="DM235" s="151"/>
      <c r="DN235" s="151"/>
      <c r="DO235" s="151"/>
      <c r="DP235" s="151"/>
      <c r="DQ235" s="151"/>
      <c r="DR235" s="151"/>
      <c r="DS235" s="151"/>
      <c r="DT235" s="151"/>
      <c r="DU235" s="151"/>
      <c r="DV235" s="151"/>
      <c r="DW235" s="151"/>
      <c r="DX235" s="151"/>
      <c r="DY235" s="151"/>
      <c r="DZ235" s="151"/>
      <c r="EA235" s="151"/>
    </row>
    <row r="236" spans="1:131" s="152" customFormat="1" x14ac:dyDescent="0.3">
      <c r="A236" s="158"/>
      <c r="B236" s="158"/>
      <c r="C236" s="159"/>
      <c r="D236" s="155"/>
      <c r="E236" s="153"/>
      <c r="F236" s="157"/>
      <c r="G23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36" s="172">
        <f>Table1[[#This Row],[Und / Kg / Lt]]</f>
        <v>0</v>
      </c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  <c r="BI236" s="151"/>
      <c r="BJ236" s="151"/>
      <c r="BK236" s="151"/>
      <c r="BL236" s="151"/>
      <c r="BM236" s="151"/>
      <c r="BN236" s="151"/>
      <c r="BO236" s="151"/>
      <c r="BP236" s="151"/>
      <c r="BQ236" s="151"/>
      <c r="BR236" s="151"/>
      <c r="BS236" s="151"/>
      <c r="BT236" s="151"/>
      <c r="BU236" s="151"/>
      <c r="BV236" s="151"/>
      <c r="BW236" s="151"/>
      <c r="BX236" s="151"/>
      <c r="BY236" s="151"/>
      <c r="BZ236" s="151"/>
      <c r="CA236" s="151"/>
      <c r="CB236" s="151"/>
      <c r="CC236" s="151"/>
      <c r="CD236" s="151"/>
      <c r="CE236" s="151"/>
      <c r="CF236" s="151"/>
      <c r="CG236" s="151"/>
      <c r="CH236" s="151"/>
      <c r="CI236" s="151"/>
      <c r="CJ236" s="151"/>
      <c r="CK236" s="151"/>
      <c r="CL236" s="151"/>
      <c r="CM236" s="151"/>
      <c r="CN236" s="151"/>
      <c r="CO236" s="151"/>
      <c r="CP236" s="151"/>
      <c r="CQ236" s="151"/>
      <c r="CR236" s="151"/>
      <c r="CS236" s="151"/>
      <c r="CT236" s="151"/>
      <c r="CU236" s="151"/>
      <c r="CV236" s="151"/>
      <c r="CW236" s="151"/>
      <c r="CX236" s="151"/>
      <c r="CY236" s="151"/>
      <c r="CZ236" s="151"/>
      <c r="DA236" s="151"/>
      <c r="DB236" s="151"/>
      <c r="DC236" s="151"/>
      <c r="DD236" s="151"/>
      <c r="DE236" s="151"/>
      <c r="DF236" s="151"/>
      <c r="DG236" s="151"/>
      <c r="DH236" s="151"/>
      <c r="DI236" s="151"/>
      <c r="DJ236" s="151"/>
      <c r="DK236" s="151"/>
      <c r="DL236" s="151"/>
      <c r="DM236" s="151"/>
      <c r="DN236" s="151"/>
      <c r="DO236" s="151"/>
      <c r="DP236" s="151"/>
      <c r="DQ236" s="151"/>
      <c r="DR236" s="151"/>
      <c r="DS236" s="151"/>
      <c r="DT236" s="151"/>
      <c r="DU236" s="151"/>
      <c r="DV236" s="151"/>
      <c r="DW236" s="151"/>
      <c r="DX236" s="151"/>
      <c r="DY236" s="151"/>
      <c r="DZ236" s="151"/>
      <c r="EA236" s="151"/>
    </row>
    <row r="237" spans="1:131" s="152" customFormat="1" x14ac:dyDescent="0.3">
      <c r="A237" s="158"/>
      <c r="B237" s="158"/>
      <c r="C237" s="159"/>
      <c r="D237" s="155"/>
      <c r="E237" s="153"/>
      <c r="F237" s="157"/>
      <c r="G23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37" s="172">
        <f>Table1[[#This Row],[Und / Kg / Lt]]</f>
        <v>0</v>
      </c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/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  <c r="BI237" s="151"/>
      <c r="BJ237" s="151"/>
      <c r="BK237" s="151"/>
      <c r="BL237" s="151"/>
      <c r="BM237" s="151"/>
      <c r="BN237" s="151"/>
      <c r="BO237" s="151"/>
      <c r="BP237" s="151"/>
      <c r="BQ237" s="151"/>
      <c r="BR237" s="151"/>
      <c r="BS237" s="151"/>
      <c r="BT237" s="151"/>
      <c r="BU237" s="151"/>
      <c r="BV237" s="151"/>
      <c r="BW237" s="151"/>
      <c r="BX237" s="151"/>
      <c r="BY237" s="151"/>
      <c r="BZ237" s="151"/>
      <c r="CA237" s="151"/>
      <c r="CB237" s="151"/>
      <c r="CC237" s="151"/>
      <c r="CD237" s="151"/>
      <c r="CE237" s="151"/>
      <c r="CF237" s="151"/>
      <c r="CG237" s="151"/>
      <c r="CH237" s="151"/>
      <c r="CI237" s="151"/>
      <c r="CJ237" s="151"/>
      <c r="CK237" s="151"/>
      <c r="CL237" s="151"/>
      <c r="CM237" s="151"/>
      <c r="CN237" s="151"/>
      <c r="CO237" s="151"/>
      <c r="CP237" s="151"/>
      <c r="CQ237" s="151"/>
      <c r="CR237" s="151"/>
      <c r="CS237" s="151"/>
      <c r="CT237" s="151"/>
      <c r="CU237" s="151"/>
      <c r="CV237" s="151"/>
      <c r="CW237" s="151"/>
      <c r="CX237" s="151"/>
      <c r="CY237" s="151"/>
      <c r="CZ237" s="151"/>
      <c r="DA237" s="151"/>
      <c r="DB237" s="151"/>
      <c r="DC237" s="151"/>
      <c r="DD237" s="151"/>
      <c r="DE237" s="151"/>
      <c r="DF237" s="151"/>
      <c r="DG237" s="151"/>
      <c r="DH237" s="151"/>
      <c r="DI237" s="151"/>
      <c r="DJ237" s="151"/>
      <c r="DK237" s="151"/>
      <c r="DL237" s="151"/>
      <c r="DM237" s="151"/>
      <c r="DN237" s="151"/>
      <c r="DO237" s="151"/>
      <c r="DP237" s="151"/>
      <c r="DQ237" s="151"/>
      <c r="DR237" s="151"/>
      <c r="DS237" s="151"/>
      <c r="DT237" s="151"/>
      <c r="DU237" s="151"/>
      <c r="DV237" s="151"/>
      <c r="DW237" s="151"/>
      <c r="DX237" s="151"/>
      <c r="DY237" s="151"/>
      <c r="DZ237" s="151"/>
      <c r="EA237" s="151"/>
    </row>
    <row r="238" spans="1:131" s="152" customFormat="1" x14ac:dyDescent="0.3">
      <c r="A238" s="158"/>
      <c r="B238" s="158"/>
      <c r="C238" s="159"/>
      <c r="D238" s="155"/>
      <c r="E238" s="153"/>
      <c r="F238" s="157"/>
      <c r="G23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38" s="172">
        <f>Table1[[#This Row],[Und / Kg / Lt]]</f>
        <v>0</v>
      </c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/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  <c r="BI238" s="151"/>
      <c r="BJ238" s="151"/>
      <c r="BK238" s="151"/>
      <c r="BL238" s="151"/>
      <c r="BM238" s="151"/>
      <c r="BN238" s="151"/>
      <c r="BO238" s="151"/>
      <c r="BP238" s="151"/>
      <c r="BQ238" s="151"/>
      <c r="BR238" s="151"/>
      <c r="BS238" s="151"/>
      <c r="BT238" s="151"/>
      <c r="BU238" s="151"/>
      <c r="BV238" s="151"/>
      <c r="BW238" s="151"/>
      <c r="BX238" s="151"/>
      <c r="BY238" s="151"/>
      <c r="BZ238" s="151"/>
      <c r="CA238" s="151"/>
      <c r="CB238" s="151"/>
      <c r="CC238" s="151"/>
      <c r="CD238" s="151"/>
      <c r="CE238" s="151"/>
      <c r="CF238" s="151"/>
      <c r="CG238" s="151"/>
      <c r="CH238" s="151"/>
      <c r="CI238" s="151"/>
      <c r="CJ238" s="151"/>
      <c r="CK238" s="151"/>
      <c r="CL238" s="151"/>
      <c r="CM238" s="151"/>
      <c r="CN238" s="151"/>
      <c r="CO238" s="151"/>
      <c r="CP238" s="151"/>
      <c r="CQ238" s="151"/>
      <c r="CR238" s="151"/>
      <c r="CS238" s="151"/>
      <c r="CT238" s="151"/>
      <c r="CU238" s="151"/>
      <c r="CV238" s="151"/>
      <c r="CW238" s="151"/>
      <c r="CX238" s="151"/>
      <c r="CY238" s="151"/>
      <c r="CZ238" s="151"/>
      <c r="DA238" s="151"/>
      <c r="DB238" s="151"/>
      <c r="DC238" s="151"/>
      <c r="DD238" s="151"/>
      <c r="DE238" s="151"/>
      <c r="DF238" s="151"/>
      <c r="DG238" s="151"/>
      <c r="DH238" s="151"/>
      <c r="DI238" s="151"/>
      <c r="DJ238" s="151"/>
      <c r="DK238" s="151"/>
      <c r="DL238" s="151"/>
      <c r="DM238" s="151"/>
      <c r="DN238" s="151"/>
      <c r="DO238" s="151"/>
      <c r="DP238" s="151"/>
      <c r="DQ238" s="151"/>
      <c r="DR238" s="151"/>
      <c r="DS238" s="151"/>
      <c r="DT238" s="151"/>
      <c r="DU238" s="151"/>
      <c r="DV238" s="151"/>
      <c r="DW238" s="151"/>
      <c r="DX238" s="151"/>
      <c r="DY238" s="151"/>
      <c r="DZ238" s="151"/>
      <c r="EA238" s="151"/>
    </row>
    <row r="239" spans="1:131" s="152" customFormat="1" x14ac:dyDescent="0.3">
      <c r="A239" s="158"/>
      <c r="B239" s="158"/>
      <c r="C239" s="159"/>
      <c r="D239" s="155"/>
      <c r="E239" s="153"/>
      <c r="F239" s="157"/>
      <c r="G23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39" s="172">
        <f>Table1[[#This Row],[Und / Kg / Lt]]</f>
        <v>0</v>
      </c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  <c r="BI239" s="151"/>
      <c r="BJ239" s="151"/>
      <c r="BK239" s="151"/>
      <c r="BL239" s="151"/>
      <c r="BM239" s="151"/>
      <c r="BN239" s="151"/>
      <c r="BO239" s="151"/>
      <c r="BP239" s="151"/>
      <c r="BQ239" s="151"/>
      <c r="BR239" s="151"/>
      <c r="BS239" s="151"/>
      <c r="BT239" s="151"/>
      <c r="BU239" s="151"/>
      <c r="BV239" s="151"/>
      <c r="BW239" s="151"/>
      <c r="BX239" s="151"/>
      <c r="BY239" s="151"/>
      <c r="BZ239" s="151"/>
      <c r="CA239" s="151"/>
      <c r="CB239" s="151"/>
      <c r="CC239" s="151"/>
      <c r="CD239" s="151"/>
      <c r="CE239" s="151"/>
      <c r="CF239" s="151"/>
      <c r="CG239" s="151"/>
      <c r="CH239" s="151"/>
      <c r="CI239" s="151"/>
      <c r="CJ239" s="151"/>
      <c r="CK239" s="151"/>
      <c r="CL239" s="151"/>
      <c r="CM239" s="151"/>
      <c r="CN239" s="151"/>
      <c r="CO239" s="151"/>
      <c r="CP239" s="151"/>
      <c r="CQ239" s="151"/>
      <c r="CR239" s="151"/>
      <c r="CS239" s="151"/>
      <c r="CT239" s="151"/>
      <c r="CU239" s="151"/>
      <c r="CV239" s="151"/>
      <c r="CW239" s="151"/>
      <c r="CX239" s="151"/>
      <c r="CY239" s="151"/>
      <c r="CZ239" s="151"/>
      <c r="DA239" s="151"/>
      <c r="DB239" s="151"/>
      <c r="DC239" s="151"/>
      <c r="DD239" s="151"/>
      <c r="DE239" s="151"/>
      <c r="DF239" s="151"/>
      <c r="DG239" s="151"/>
      <c r="DH239" s="151"/>
      <c r="DI239" s="151"/>
      <c r="DJ239" s="151"/>
      <c r="DK239" s="151"/>
      <c r="DL239" s="151"/>
      <c r="DM239" s="151"/>
      <c r="DN239" s="151"/>
      <c r="DO239" s="151"/>
      <c r="DP239" s="151"/>
      <c r="DQ239" s="151"/>
      <c r="DR239" s="151"/>
      <c r="DS239" s="151"/>
      <c r="DT239" s="151"/>
      <c r="DU239" s="151"/>
      <c r="DV239" s="151"/>
      <c r="DW239" s="151"/>
      <c r="DX239" s="151"/>
      <c r="DY239" s="151"/>
      <c r="DZ239" s="151"/>
      <c r="EA239" s="151"/>
    </row>
    <row r="240" spans="1:131" s="152" customFormat="1" x14ac:dyDescent="0.3">
      <c r="A240" s="158"/>
      <c r="B240" s="158"/>
      <c r="C240" s="159"/>
      <c r="D240" s="155"/>
      <c r="E240" s="153"/>
      <c r="F240" s="157"/>
      <c r="G24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40" s="172">
        <f>Table1[[#This Row],[Und / Kg / Lt]]</f>
        <v>0</v>
      </c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/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  <c r="BI240" s="151"/>
      <c r="BJ240" s="151"/>
      <c r="BK240" s="151"/>
      <c r="BL240" s="151"/>
      <c r="BM240" s="151"/>
      <c r="BN240" s="151"/>
      <c r="BO240" s="151"/>
      <c r="BP240" s="151"/>
      <c r="BQ240" s="151"/>
      <c r="BR240" s="151"/>
      <c r="BS240" s="151"/>
      <c r="BT240" s="151"/>
      <c r="BU240" s="151"/>
      <c r="BV240" s="151"/>
      <c r="BW240" s="151"/>
      <c r="BX240" s="151"/>
      <c r="BY240" s="151"/>
      <c r="BZ240" s="151"/>
      <c r="CA240" s="151"/>
      <c r="CB240" s="151"/>
      <c r="CC240" s="151"/>
      <c r="CD240" s="151"/>
      <c r="CE240" s="151"/>
      <c r="CF240" s="151"/>
      <c r="CG240" s="151"/>
      <c r="CH240" s="151"/>
      <c r="CI240" s="151"/>
      <c r="CJ240" s="151"/>
      <c r="CK240" s="151"/>
      <c r="CL240" s="151"/>
      <c r="CM240" s="151"/>
      <c r="CN240" s="151"/>
      <c r="CO240" s="151"/>
      <c r="CP240" s="151"/>
      <c r="CQ240" s="151"/>
      <c r="CR240" s="151"/>
      <c r="CS240" s="151"/>
      <c r="CT240" s="151"/>
      <c r="CU240" s="151"/>
      <c r="CV240" s="151"/>
      <c r="CW240" s="151"/>
      <c r="CX240" s="151"/>
      <c r="CY240" s="151"/>
      <c r="CZ240" s="151"/>
      <c r="DA240" s="151"/>
      <c r="DB240" s="151"/>
      <c r="DC240" s="151"/>
      <c r="DD240" s="151"/>
      <c r="DE240" s="151"/>
      <c r="DF240" s="151"/>
      <c r="DG240" s="151"/>
      <c r="DH240" s="151"/>
      <c r="DI240" s="151"/>
      <c r="DJ240" s="151"/>
      <c r="DK240" s="151"/>
      <c r="DL240" s="151"/>
      <c r="DM240" s="151"/>
      <c r="DN240" s="151"/>
      <c r="DO240" s="151"/>
      <c r="DP240" s="151"/>
      <c r="DQ240" s="151"/>
      <c r="DR240" s="151"/>
      <c r="DS240" s="151"/>
      <c r="DT240" s="151"/>
      <c r="DU240" s="151"/>
      <c r="DV240" s="151"/>
      <c r="DW240" s="151"/>
      <c r="DX240" s="151"/>
      <c r="DY240" s="151"/>
      <c r="DZ240" s="151"/>
      <c r="EA240" s="151"/>
    </row>
    <row r="241" spans="1:131" s="152" customFormat="1" x14ac:dyDescent="0.3">
      <c r="A241" s="158"/>
      <c r="B241" s="158"/>
      <c r="C241" s="159"/>
      <c r="D241" s="155"/>
      <c r="E241" s="153"/>
      <c r="F241" s="157"/>
      <c r="G24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41" s="172">
        <f>Table1[[#This Row],[Und / Kg / Lt]]</f>
        <v>0</v>
      </c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/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  <c r="BI241" s="151"/>
      <c r="BJ241" s="151"/>
      <c r="BK241" s="151"/>
      <c r="BL241" s="151"/>
      <c r="BM241" s="151"/>
      <c r="BN241" s="151"/>
      <c r="BO241" s="151"/>
      <c r="BP241" s="151"/>
      <c r="BQ241" s="151"/>
      <c r="BR241" s="151"/>
      <c r="BS241" s="151"/>
      <c r="BT241" s="151"/>
      <c r="BU241" s="151"/>
      <c r="BV241" s="151"/>
      <c r="BW241" s="151"/>
      <c r="BX241" s="151"/>
      <c r="BY241" s="151"/>
      <c r="BZ241" s="151"/>
      <c r="CA241" s="151"/>
      <c r="CB241" s="151"/>
      <c r="CC241" s="151"/>
      <c r="CD241" s="151"/>
      <c r="CE241" s="151"/>
      <c r="CF241" s="151"/>
      <c r="CG241" s="151"/>
      <c r="CH241" s="151"/>
      <c r="CI241" s="151"/>
      <c r="CJ241" s="151"/>
      <c r="CK241" s="151"/>
      <c r="CL241" s="151"/>
      <c r="CM241" s="151"/>
      <c r="CN241" s="151"/>
      <c r="CO241" s="151"/>
      <c r="CP241" s="151"/>
      <c r="CQ241" s="151"/>
      <c r="CR241" s="151"/>
      <c r="CS241" s="151"/>
      <c r="CT241" s="151"/>
      <c r="CU241" s="151"/>
      <c r="CV241" s="151"/>
      <c r="CW241" s="151"/>
      <c r="CX241" s="151"/>
      <c r="CY241" s="151"/>
      <c r="CZ241" s="151"/>
      <c r="DA241" s="151"/>
      <c r="DB241" s="151"/>
      <c r="DC241" s="151"/>
      <c r="DD241" s="151"/>
      <c r="DE241" s="151"/>
      <c r="DF241" s="151"/>
      <c r="DG241" s="151"/>
      <c r="DH241" s="151"/>
      <c r="DI241" s="151"/>
      <c r="DJ241" s="151"/>
      <c r="DK241" s="151"/>
      <c r="DL241" s="151"/>
      <c r="DM241" s="151"/>
      <c r="DN241" s="151"/>
      <c r="DO241" s="151"/>
      <c r="DP241" s="151"/>
      <c r="DQ241" s="151"/>
      <c r="DR241" s="151"/>
      <c r="DS241" s="151"/>
      <c r="DT241" s="151"/>
      <c r="DU241" s="151"/>
      <c r="DV241" s="151"/>
      <c r="DW241" s="151"/>
      <c r="DX241" s="151"/>
      <c r="DY241" s="151"/>
      <c r="DZ241" s="151"/>
      <c r="EA241" s="151"/>
    </row>
    <row r="242" spans="1:131" s="152" customFormat="1" x14ac:dyDescent="0.3">
      <c r="A242" s="158"/>
      <c r="B242" s="158"/>
      <c r="C242" s="159"/>
      <c r="D242" s="155"/>
      <c r="E242" s="153"/>
      <c r="F242" s="157"/>
      <c r="G24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42" s="172">
        <f>Table1[[#This Row],[Und / Kg / Lt]]</f>
        <v>0</v>
      </c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/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  <c r="BI242" s="151"/>
      <c r="BJ242" s="151"/>
      <c r="BK242" s="151"/>
      <c r="BL242" s="151"/>
      <c r="BM242" s="151"/>
      <c r="BN242" s="151"/>
      <c r="BO242" s="151"/>
      <c r="BP242" s="151"/>
      <c r="BQ242" s="151"/>
      <c r="BR242" s="151"/>
      <c r="BS242" s="151"/>
      <c r="BT242" s="151"/>
      <c r="BU242" s="151"/>
      <c r="BV242" s="151"/>
      <c r="BW242" s="151"/>
      <c r="BX242" s="151"/>
      <c r="BY242" s="151"/>
      <c r="BZ242" s="151"/>
      <c r="CA242" s="151"/>
      <c r="CB242" s="151"/>
      <c r="CC242" s="151"/>
      <c r="CD242" s="151"/>
      <c r="CE242" s="151"/>
      <c r="CF242" s="151"/>
      <c r="CG242" s="151"/>
      <c r="CH242" s="151"/>
      <c r="CI242" s="151"/>
      <c r="CJ242" s="151"/>
      <c r="CK242" s="151"/>
      <c r="CL242" s="151"/>
      <c r="CM242" s="151"/>
      <c r="CN242" s="151"/>
      <c r="CO242" s="151"/>
      <c r="CP242" s="151"/>
      <c r="CQ242" s="151"/>
      <c r="CR242" s="151"/>
      <c r="CS242" s="151"/>
      <c r="CT242" s="151"/>
      <c r="CU242" s="151"/>
      <c r="CV242" s="151"/>
      <c r="CW242" s="151"/>
      <c r="CX242" s="151"/>
      <c r="CY242" s="151"/>
      <c r="CZ242" s="151"/>
      <c r="DA242" s="151"/>
      <c r="DB242" s="151"/>
      <c r="DC242" s="151"/>
      <c r="DD242" s="151"/>
      <c r="DE242" s="151"/>
      <c r="DF242" s="151"/>
      <c r="DG242" s="151"/>
      <c r="DH242" s="151"/>
      <c r="DI242" s="151"/>
      <c r="DJ242" s="151"/>
      <c r="DK242" s="151"/>
      <c r="DL242" s="151"/>
      <c r="DM242" s="151"/>
      <c r="DN242" s="151"/>
      <c r="DO242" s="151"/>
      <c r="DP242" s="151"/>
      <c r="DQ242" s="151"/>
      <c r="DR242" s="151"/>
      <c r="DS242" s="151"/>
      <c r="DT242" s="151"/>
      <c r="DU242" s="151"/>
      <c r="DV242" s="151"/>
      <c r="DW242" s="151"/>
      <c r="DX242" s="151"/>
      <c r="DY242" s="151"/>
      <c r="DZ242" s="151"/>
      <c r="EA242" s="151"/>
    </row>
    <row r="243" spans="1:131" s="152" customFormat="1" x14ac:dyDescent="0.3">
      <c r="A243" s="158"/>
      <c r="B243" s="158"/>
      <c r="C243" s="159"/>
      <c r="D243" s="155"/>
      <c r="E243" s="153"/>
      <c r="F243" s="157"/>
      <c r="G24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43" s="172">
        <f>Table1[[#This Row],[Und / Kg / Lt]]</f>
        <v>0</v>
      </c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/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  <c r="BI243" s="151"/>
      <c r="BJ243" s="151"/>
      <c r="BK243" s="151"/>
      <c r="BL243" s="151"/>
      <c r="BM243" s="151"/>
      <c r="BN243" s="151"/>
      <c r="BO243" s="151"/>
      <c r="BP243" s="151"/>
      <c r="BQ243" s="151"/>
      <c r="BR243" s="151"/>
      <c r="BS243" s="151"/>
      <c r="BT243" s="151"/>
      <c r="BU243" s="151"/>
      <c r="BV243" s="151"/>
      <c r="BW243" s="151"/>
      <c r="BX243" s="151"/>
      <c r="BY243" s="151"/>
      <c r="BZ243" s="151"/>
      <c r="CA243" s="151"/>
      <c r="CB243" s="151"/>
      <c r="CC243" s="151"/>
      <c r="CD243" s="151"/>
      <c r="CE243" s="151"/>
      <c r="CF243" s="151"/>
      <c r="CG243" s="151"/>
      <c r="CH243" s="151"/>
      <c r="CI243" s="151"/>
      <c r="CJ243" s="151"/>
      <c r="CK243" s="151"/>
      <c r="CL243" s="151"/>
      <c r="CM243" s="151"/>
      <c r="CN243" s="151"/>
      <c r="CO243" s="151"/>
      <c r="CP243" s="151"/>
      <c r="CQ243" s="151"/>
      <c r="CR243" s="151"/>
      <c r="CS243" s="151"/>
      <c r="CT243" s="151"/>
      <c r="CU243" s="151"/>
      <c r="CV243" s="151"/>
      <c r="CW243" s="151"/>
      <c r="CX243" s="151"/>
      <c r="CY243" s="151"/>
      <c r="CZ243" s="151"/>
      <c r="DA243" s="151"/>
      <c r="DB243" s="151"/>
      <c r="DC243" s="151"/>
      <c r="DD243" s="151"/>
      <c r="DE243" s="151"/>
      <c r="DF243" s="151"/>
      <c r="DG243" s="151"/>
      <c r="DH243" s="151"/>
      <c r="DI243" s="151"/>
      <c r="DJ243" s="151"/>
      <c r="DK243" s="151"/>
      <c r="DL243" s="151"/>
      <c r="DM243" s="151"/>
      <c r="DN243" s="151"/>
      <c r="DO243" s="151"/>
      <c r="DP243" s="151"/>
      <c r="DQ243" s="151"/>
      <c r="DR243" s="151"/>
      <c r="DS243" s="151"/>
      <c r="DT243" s="151"/>
      <c r="DU243" s="151"/>
      <c r="DV243" s="151"/>
      <c r="DW243" s="151"/>
      <c r="DX243" s="151"/>
      <c r="DY243" s="151"/>
      <c r="DZ243" s="151"/>
      <c r="EA243" s="151"/>
    </row>
    <row r="244" spans="1:131" s="152" customFormat="1" x14ac:dyDescent="0.3">
      <c r="A244" s="158"/>
      <c r="B244" s="158"/>
      <c r="C244" s="159"/>
      <c r="D244" s="155"/>
      <c r="E244" s="153"/>
      <c r="F244" s="157"/>
      <c r="G24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44" s="172">
        <f>Table1[[#This Row],[Und / Kg / Lt]]</f>
        <v>0</v>
      </c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/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  <c r="BI244" s="151"/>
      <c r="BJ244" s="151"/>
      <c r="BK244" s="151"/>
      <c r="BL244" s="151"/>
      <c r="BM244" s="151"/>
      <c r="BN244" s="151"/>
      <c r="BO244" s="151"/>
      <c r="BP244" s="151"/>
      <c r="BQ244" s="151"/>
      <c r="BR244" s="151"/>
      <c r="BS244" s="151"/>
      <c r="BT244" s="151"/>
      <c r="BU244" s="151"/>
      <c r="BV244" s="151"/>
      <c r="BW244" s="151"/>
      <c r="BX244" s="151"/>
      <c r="BY244" s="151"/>
      <c r="BZ244" s="151"/>
      <c r="CA244" s="151"/>
      <c r="CB244" s="151"/>
      <c r="CC244" s="151"/>
      <c r="CD244" s="151"/>
      <c r="CE244" s="151"/>
      <c r="CF244" s="151"/>
      <c r="CG244" s="151"/>
      <c r="CH244" s="151"/>
      <c r="CI244" s="151"/>
      <c r="CJ244" s="151"/>
      <c r="CK244" s="151"/>
      <c r="CL244" s="151"/>
      <c r="CM244" s="151"/>
      <c r="CN244" s="151"/>
      <c r="CO244" s="151"/>
      <c r="CP244" s="151"/>
      <c r="CQ244" s="151"/>
      <c r="CR244" s="151"/>
      <c r="CS244" s="151"/>
      <c r="CT244" s="151"/>
      <c r="CU244" s="151"/>
      <c r="CV244" s="151"/>
      <c r="CW244" s="151"/>
      <c r="CX244" s="151"/>
      <c r="CY244" s="151"/>
      <c r="CZ244" s="151"/>
      <c r="DA244" s="151"/>
      <c r="DB244" s="151"/>
      <c r="DC244" s="151"/>
      <c r="DD244" s="151"/>
      <c r="DE244" s="151"/>
      <c r="DF244" s="151"/>
      <c r="DG244" s="151"/>
      <c r="DH244" s="151"/>
      <c r="DI244" s="151"/>
      <c r="DJ244" s="151"/>
      <c r="DK244" s="151"/>
      <c r="DL244" s="151"/>
      <c r="DM244" s="151"/>
      <c r="DN244" s="151"/>
      <c r="DO244" s="151"/>
      <c r="DP244" s="151"/>
      <c r="DQ244" s="151"/>
      <c r="DR244" s="151"/>
      <c r="DS244" s="151"/>
      <c r="DT244" s="151"/>
      <c r="DU244" s="151"/>
      <c r="DV244" s="151"/>
      <c r="DW244" s="151"/>
      <c r="DX244" s="151"/>
      <c r="DY244" s="151"/>
      <c r="DZ244" s="151"/>
      <c r="EA244" s="151"/>
    </row>
    <row r="245" spans="1:131" s="152" customFormat="1" x14ac:dyDescent="0.3">
      <c r="A245" s="158"/>
      <c r="B245" s="158"/>
      <c r="C245" s="159"/>
      <c r="D245" s="155"/>
      <c r="E245" s="153"/>
      <c r="F245" s="157"/>
      <c r="G24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45" s="172">
        <f>Table1[[#This Row],[Und / Kg / Lt]]</f>
        <v>0</v>
      </c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/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  <c r="BI245" s="151"/>
      <c r="BJ245" s="151"/>
      <c r="BK245" s="151"/>
      <c r="BL245" s="151"/>
      <c r="BM245" s="151"/>
      <c r="BN245" s="151"/>
      <c r="BO245" s="151"/>
      <c r="BP245" s="151"/>
      <c r="BQ245" s="151"/>
      <c r="BR245" s="151"/>
      <c r="BS245" s="151"/>
      <c r="BT245" s="151"/>
      <c r="BU245" s="151"/>
      <c r="BV245" s="151"/>
      <c r="BW245" s="151"/>
      <c r="BX245" s="151"/>
      <c r="BY245" s="151"/>
      <c r="BZ245" s="151"/>
      <c r="CA245" s="151"/>
      <c r="CB245" s="151"/>
      <c r="CC245" s="151"/>
      <c r="CD245" s="151"/>
      <c r="CE245" s="151"/>
      <c r="CF245" s="151"/>
      <c r="CG245" s="151"/>
      <c r="CH245" s="151"/>
      <c r="CI245" s="151"/>
      <c r="CJ245" s="151"/>
      <c r="CK245" s="151"/>
      <c r="CL245" s="151"/>
      <c r="CM245" s="151"/>
      <c r="CN245" s="151"/>
      <c r="CO245" s="151"/>
      <c r="CP245" s="151"/>
      <c r="CQ245" s="151"/>
      <c r="CR245" s="151"/>
      <c r="CS245" s="151"/>
      <c r="CT245" s="151"/>
      <c r="CU245" s="151"/>
      <c r="CV245" s="151"/>
      <c r="CW245" s="151"/>
      <c r="CX245" s="151"/>
      <c r="CY245" s="151"/>
      <c r="CZ245" s="151"/>
      <c r="DA245" s="151"/>
      <c r="DB245" s="151"/>
      <c r="DC245" s="151"/>
      <c r="DD245" s="151"/>
      <c r="DE245" s="151"/>
      <c r="DF245" s="151"/>
      <c r="DG245" s="151"/>
      <c r="DH245" s="151"/>
      <c r="DI245" s="151"/>
      <c r="DJ245" s="151"/>
      <c r="DK245" s="151"/>
      <c r="DL245" s="151"/>
      <c r="DM245" s="151"/>
      <c r="DN245" s="151"/>
      <c r="DO245" s="151"/>
      <c r="DP245" s="151"/>
      <c r="DQ245" s="151"/>
      <c r="DR245" s="151"/>
      <c r="DS245" s="151"/>
      <c r="DT245" s="151"/>
      <c r="DU245" s="151"/>
      <c r="DV245" s="151"/>
      <c r="DW245" s="151"/>
      <c r="DX245" s="151"/>
      <c r="DY245" s="151"/>
      <c r="DZ245" s="151"/>
      <c r="EA245" s="151"/>
    </row>
    <row r="246" spans="1:131" s="152" customFormat="1" x14ac:dyDescent="0.3">
      <c r="A246" s="158"/>
      <c r="B246" s="158"/>
      <c r="C246" s="159"/>
      <c r="D246" s="155"/>
      <c r="E246" s="153"/>
      <c r="F246" s="157"/>
      <c r="G24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46" s="172">
        <f>Table1[[#This Row],[Und / Kg / Lt]]</f>
        <v>0</v>
      </c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  <c r="AC246" s="151"/>
      <c r="AD246" s="151"/>
      <c r="AE246" s="151"/>
      <c r="AF246" s="151"/>
      <c r="AG246" s="151"/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  <c r="BI246" s="151"/>
      <c r="BJ246" s="151"/>
      <c r="BK246" s="151"/>
      <c r="BL246" s="151"/>
      <c r="BM246" s="151"/>
      <c r="BN246" s="151"/>
      <c r="BO246" s="151"/>
      <c r="BP246" s="151"/>
      <c r="BQ246" s="151"/>
      <c r="BR246" s="151"/>
      <c r="BS246" s="151"/>
      <c r="BT246" s="151"/>
      <c r="BU246" s="151"/>
      <c r="BV246" s="151"/>
      <c r="BW246" s="151"/>
      <c r="BX246" s="151"/>
      <c r="BY246" s="151"/>
      <c r="BZ246" s="151"/>
      <c r="CA246" s="151"/>
      <c r="CB246" s="151"/>
      <c r="CC246" s="151"/>
      <c r="CD246" s="151"/>
      <c r="CE246" s="151"/>
      <c r="CF246" s="151"/>
      <c r="CG246" s="151"/>
      <c r="CH246" s="151"/>
      <c r="CI246" s="151"/>
      <c r="CJ246" s="151"/>
      <c r="CK246" s="151"/>
      <c r="CL246" s="151"/>
      <c r="CM246" s="151"/>
      <c r="CN246" s="151"/>
      <c r="CO246" s="151"/>
      <c r="CP246" s="151"/>
      <c r="CQ246" s="151"/>
      <c r="CR246" s="151"/>
      <c r="CS246" s="151"/>
      <c r="CT246" s="151"/>
      <c r="CU246" s="151"/>
      <c r="CV246" s="151"/>
      <c r="CW246" s="151"/>
      <c r="CX246" s="151"/>
      <c r="CY246" s="151"/>
      <c r="CZ246" s="151"/>
      <c r="DA246" s="151"/>
      <c r="DB246" s="151"/>
      <c r="DC246" s="151"/>
      <c r="DD246" s="151"/>
      <c r="DE246" s="151"/>
      <c r="DF246" s="151"/>
      <c r="DG246" s="151"/>
      <c r="DH246" s="151"/>
      <c r="DI246" s="151"/>
      <c r="DJ246" s="151"/>
      <c r="DK246" s="151"/>
      <c r="DL246" s="151"/>
      <c r="DM246" s="151"/>
      <c r="DN246" s="151"/>
      <c r="DO246" s="151"/>
      <c r="DP246" s="151"/>
      <c r="DQ246" s="151"/>
      <c r="DR246" s="151"/>
      <c r="DS246" s="151"/>
      <c r="DT246" s="151"/>
      <c r="DU246" s="151"/>
      <c r="DV246" s="151"/>
      <c r="DW246" s="151"/>
      <c r="DX246" s="151"/>
      <c r="DY246" s="151"/>
      <c r="DZ246" s="151"/>
      <c r="EA246" s="151"/>
    </row>
    <row r="247" spans="1:131" s="152" customFormat="1" x14ac:dyDescent="0.3">
      <c r="A247" s="158"/>
      <c r="B247" s="158"/>
      <c r="C247" s="159"/>
      <c r="D247" s="155"/>
      <c r="E247" s="153"/>
      <c r="F247" s="157"/>
      <c r="G24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47" s="172">
        <f>Table1[[#This Row],[Und / Kg / Lt]]</f>
        <v>0</v>
      </c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/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  <c r="BI247" s="151"/>
      <c r="BJ247" s="151"/>
      <c r="BK247" s="151"/>
      <c r="BL247" s="151"/>
      <c r="BM247" s="151"/>
      <c r="BN247" s="151"/>
      <c r="BO247" s="151"/>
      <c r="BP247" s="151"/>
      <c r="BQ247" s="151"/>
      <c r="BR247" s="151"/>
      <c r="BS247" s="151"/>
      <c r="BT247" s="151"/>
      <c r="BU247" s="151"/>
      <c r="BV247" s="151"/>
      <c r="BW247" s="151"/>
      <c r="BX247" s="151"/>
      <c r="BY247" s="151"/>
      <c r="BZ247" s="151"/>
      <c r="CA247" s="151"/>
      <c r="CB247" s="151"/>
      <c r="CC247" s="151"/>
      <c r="CD247" s="151"/>
      <c r="CE247" s="151"/>
      <c r="CF247" s="151"/>
      <c r="CG247" s="151"/>
      <c r="CH247" s="151"/>
      <c r="CI247" s="151"/>
      <c r="CJ247" s="151"/>
      <c r="CK247" s="151"/>
      <c r="CL247" s="151"/>
      <c r="CM247" s="151"/>
      <c r="CN247" s="151"/>
      <c r="CO247" s="151"/>
      <c r="CP247" s="151"/>
      <c r="CQ247" s="151"/>
      <c r="CR247" s="151"/>
      <c r="CS247" s="151"/>
      <c r="CT247" s="151"/>
      <c r="CU247" s="151"/>
      <c r="CV247" s="151"/>
      <c r="CW247" s="151"/>
      <c r="CX247" s="151"/>
      <c r="CY247" s="151"/>
      <c r="CZ247" s="151"/>
      <c r="DA247" s="151"/>
      <c r="DB247" s="151"/>
      <c r="DC247" s="151"/>
      <c r="DD247" s="151"/>
      <c r="DE247" s="151"/>
      <c r="DF247" s="151"/>
      <c r="DG247" s="151"/>
      <c r="DH247" s="151"/>
      <c r="DI247" s="151"/>
      <c r="DJ247" s="151"/>
      <c r="DK247" s="151"/>
      <c r="DL247" s="151"/>
      <c r="DM247" s="151"/>
      <c r="DN247" s="151"/>
      <c r="DO247" s="151"/>
      <c r="DP247" s="151"/>
      <c r="DQ247" s="151"/>
      <c r="DR247" s="151"/>
      <c r="DS247" s="151"/>
      <c r="DT247" s="151"/>
      <c r="DU247" s="151"/>
      <c r="DV247" s="151"/>
      <c r="DW247" s="151"/>
      <c r="DX247" s="151"/>
      <c r="DY247" s="151"/>
      <c r="DZ247" s="151"/>
      <c r="EA247" s="151"/>
    </row>
    <row r="248" spans="1:131" s="152" customFormat="1" x14ac:dyDescent="0.3">
      <c r="A248" s="158"/>
      <c r="B248" s="158"/>
      <c r="C248" s="159"/>
      <c r="D248" s="155"/>
      <c r="E248" s="153"/>
      <c r="F248" s="157"/>
      <c r="G24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48" s="172">
        <f>Table1[[#This Row],[Und / Kg / Lt]]</f>
        <v>0</v>
      </c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/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  <c r="BI248" s="151"/>
      <c r="BJ248" s="151"/>
      <c r="BK248" s="151"/>
      <c r="BL248" s="151"/>
      <c r="BM248" s="151"/>
      <c r="BN248" s="151"/>
      <c r="BO248" s="151"/>
      <c r="BP248" s="151"/>
      <c r="BQ248" s="151"/>
      <c r="BR248" s="151"/>
      <c r="BS248" s="151"/>
      <c r="BT248" s="151"/>
      <c r="BU248" s="151"/>
      <c r="BV248" s="151"/>
      <c r="BW248" s="151"/>
      <c r="BX248" s="151"/>
      <c r="BY248" s="151"/>
      <c r="BZ248" s="151"/>
      <c r="CA248" s="151"/>
      <c r="CB248" s="151"/>
      <c r="CC248" s="151"/>
      <c r="CD248" s="151"/>
      <c r="CE248" s="151"/>
      <c r="CF248" s="151"/>
      <c r="CG248" s="151"/>
      <c r="CH248" s="151"/>
      <c r="CI248" s="151"/>
      <c r="CJ248" s="151"/>
      <c r="CK248" s="151"/>
      <c r="CL248" s="151"/>
      <c r="CM248" s="151"/>
      <c r="CN248" s="151"/>
      <c r="CO248" s="151"/>
      <c r="CP248" s="151"/>
      <c r="CQ248" s="151"/>
      <c r="CR248" s="151"/>
      <c r="CS248" s="151"/>
      <c r="CT248" s="151"/>
      <c r="CU248" s="151"/>
      <c r="CV248" s="151"/>
      <c r="CW248" s="151"/>
      <c r="CX248" s="151"/>
      <c r="CY248" s="151"/>
      <c r="CZ248" s="151"/>
      <c r="DA248" s="151"/>
      <c r="DB248" s="151"/>
      <c r="DC248" s="151"/>
      <c r="DD248" s="151"/>
      <c r="DE248" s="151"/>
      <c r="DF248" s="151"/>
      <c r="DG248" s="151"/>
      <c r="DH248" s="151"/>
      <c r="DI248" s="151"/>
      <c r="DJ248" s="151"/>
      <c r="DK248" s="151"/>
      <c r="DL248" s="151"/>
      <c r="DM248" s="151"/>
      <c r="DN248" s="151"/>
      <c r="DO248" s="151"/>
      <c r="DP248" s="151"/>
      <c r="DQ248" s="151"/>
      <c r="DR248" s="151"/>
      <c r="DS248" s="151"/>
      <c r="DT248" s="151"/>
      <c r="DU248" s="151"/>
      <c r="DV248" s="151"/>
      <c r="DW248" s="151"/>
      <c r="DX248" s="151"/>
      <c r="DY248" s="151"/>
      <c r="DZ248" s="151"/>
      <c r="EA248" s="151"/>
    </row>
    <row r="249" spans="1:131" s="152" customFormat="1" x14ac:dyDescent="0.3">
      <c r="A249" s="158"/>
      <c r="B249" s="158"/>
      <c r="C249" s="159"/>
      <c r="D249" s="155"/>
      <c r="E249" s="153"/>
      <c r="F249" s="157"/>
      <c r="G24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49" s="172">
        <f>Table1[[#This Row],[Und / Kg / Lt]]</f>
        <v>0</v>
      </c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/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  <c r="BI249" s="151"/>
      <c r="BJ249" s="151"/>
      <c r="BK249" s="151"/>
      <c r="BL249" s="151"/>
      <c r="BM249" s="151"/>
      <c r="BN249" s="151"/>
      <c r="BO249" s="151"/>
      <c r="BP249" s="151"/>
      <c r="BQ249" s="151"/>
      <c r="BR249" s="151"/>
      <c r="BS249" s="151"/>
      <c r="BT249" s="151"/>
      <c r="BU249" s="151"/>
      <c r="BV249" s="151"/>
      <c r="BW249" s="151"/>
      <c r="BX249" s="151"/>
      <c r="BY249" s="151"/>
      <c r="BZ249" s="151"/>
      <c r="CA249" s="151"/>
      <c r="CB249" s="151"/>
      <c r="CC249" s="151"/>
      <c r="CD249" s="151"/>
      <c r="CE249" s="151"/>
      <c r="CF249" s="151"/>
      <c r="CG249" s="151"/>
      <c r="CH249" s="151"/>
      <c r="CI249" s="151"/>
      <c r="CJ249" s="151"/>
      <c r="CK249" s="151"/>
      <c r="CL249" s="151"/>
      <c r="CM249" s="151"/>
      <c r="CN249" s="151"/>
      <c r="CO249" s="151"/>
      <c r="CP249" s="151"/>
      <c r="CQ249" s="151"/>
      <c r="CR249" s="151"/>
      <c r="CS249" s="151"/>
      <c r="CT249" s="151"/>
      <c r="CU249" s="151"/>
      <c r="CV249" s="151"/>
      <c r="CW249" s="151"/>
      <c r="CX249" s="151"/>
      <c r="CY249" s="151"/>
      <c r="CZ249" s="151"/>
      <c r="DA249" s="151"/>
      <c r="DB249" s="151"/>
      <c r="DC249" s="151"/>
      <c r="DD249" s="151"/>
      <c r="DE249" s="151"/>
      <c r="DF249" s="151"/>
      <c r="DG249" s="151"/>
      <c r="DH249" s="151"/>
      <c r="DI249" s="151"/>
      <c r="DJ249" s="151"/>
      <c r="DK249" s="151"/>
      <c r="DL249" s="151"/>
      <c r="DM249" s="151"/>
      <c r="DN249" s="151"/>
      <c r="DO249" s="151"/>
      <c r="DP249" s="151"/>
      <c r="DQ249" s="151"/>
      <c r="DR249" s="151"/>
      <c r="DS249" s="151"/>
      <c r="DT249" s="151"/>
      <c r="DU249" s="151"/>
      <c r="DV249" s="151"/>
      <c r="DW249" s="151"/>
      <c r="DX249" s="151"/>
      <c r="DY249" s="151"/>
      <c r="DZ249" s="151"/>
      <c r="EA249" s="151"/>
    </row>
    <row r="250" spans="1:131" s="152" customFormat="1" x14ac:dyDescent="0.3">
      <c r="A250" s="158"/>
      <c r="B250" s="158"/>
      <c r="C250" s="159"/>
      <c r="D250" s="155"/>
      <c r="E250" s="153"/>
      <c r="F250" s="157"/>
      <c r="G25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50" s="172">
        <f>Table1[[#This Row],[Und / Kg / Lt]]</f>
        <v>0</v>
      </c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/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  <c r="BI250" s="151"/>
      <c r="BJ250" s="151"/>
      <c r="BK250" s="151"/>
      <c r="BL250" s="151"/>
      <c r="BM250" s="151"/>
      <c r="BN250" s="151"/>
      <c r="BO250" s="151"/>
      <c r="BP250" s="151"/>
      <c r="BQ250" s="151"/>
      <c r="BR250" s="151"/>
      <c r="BS250" s="151"/>
      <c r="BT250" s="151"/>
      <c r="BU250" s="151"/>
      <c r="BV250" s="151"/>
      <c r="BW250" s="151"/>
      <c r="BX250" s="151"/>
      <c r="BY250" s="151"/>
      <c r="BZ250" s="151"/>
      <c r="CA250" s="151"/>
      <c r="CB250" s="151"/>
      <c r="CC250" s="151"/>
      <c r="CD250" s="151"/>
      <c r="CE250" s="151"/>
      <c r="CF250" s="151"/>
      <c r="CG250" s="151"/>
      <c r="CH250" s="151"/>
      <c r="CI250" s="151"/>
      <c r="CJ250" s="151"/>
      <c r="CK250" s="151"/>
      <c r="CL250" s="151"/>
      <c r="CM250" s="151"/>
      <c r="CN250" s="151"/>
      <c r="CO250" s="151"/>
      <c r="CP250" s="151"/>
      <c r="CQ250" s="151"/>
      <c r="CR250" s="151"/>
      <c r="CS250" s="151"/>
      <c r="CT250" s="151"/>
      <c r="CU250" s="151"/>
      <c r="CV250" s="151"/>
      <c r="CW250" s="151"/>
      <c r="CX250" s="151"/>
      <c r="CY250" s="151"/>
      <c r="CZ250" s="151"/>
      <c r="DA250" s="151"/>
      <c r="DB250" s="151"/>
      <c r="DC250" s="151"/>
      <c r="DD250" s="151"/>
      <c r="DE250" s="151"/>
      <c r="DF250" s="151"/>
      <c r="DG250" s="151"/>
      <c r="DH250" s="151"/>
      <c r="DI250" s="151"/>
      <c r="DJ250" s="151"/>
      <c r="DK250" s="151"/>
      <c r="DL250" s="151"/>
      <c r="DM250" s="151"/>
      <c r="DN250" s="151"/>
      <c r="DO250" s="151"/>
      <c r="DP250" s="151"/>
      <c r="DQ250" s="151"/>
      <c r="DR250" s="151"/>
      <c r="DS250" s="151"/>
      <c r="DT250" s="151"/>
      <c r="DU250" s="151"/>
      <c r="DV250" s="151"/>
      <c r="DW250" s="151"/>
      <c r="DX250" s="151"/>
      <c r="DY250" s="151"/>
      <c r="DZ250" s="151"/>
      <c r="EA250" s="151"/>
    </row>
    <row r="251" spans="1:131" s="152" customFormat="1" x14ac:dyDescent="0.3">
      <c r="A251" s="158"/>
      <c r="B251" s="158"/>
      <c r="C251" s="159"/>
      <c r="D251" s="155"/>
      <c r="E251" s="153"/>
      <c r="F251" s="157"/>
      <c r="G25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51" s="172">
        <f>Table1[[#This Row],[Und / Kg / Lt]]</f>
        <v>0</v>
      </c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/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  <c r="BI251" s="151"/>
      <c r="BJ251" s="151"/>
      <c r="BK251" s="151"/>
      <c r="BL251" s="151"/>
      <c r="BM251" s="151"/>
      <c r="BN251" s="151"/>
      <c r="BO251" s="151"/>
      <c r="BP251" s="151"/>
      <c r="BQ251" s="151"/>
      <c r="BR251" s="151"/>
      <c r="BS251" s="151"/>
      <c r="BT251" s="151"/>
      <c r="BU251" s="151"/>
      <c r="BV251" s="151"/>
      <c r="BW251" s="151"/>
      <c r="BX251" s="151"/>
      <c r="BY251" s="151"/>
      <c r="BZ251" s="151"/>
      <c r="CA251" s="151"/>
      <c r="CB251" s="151"/>
      <c r="CC251" s="151"/>
      <c r="CD251" s="151"/>
      <c r="CE251" s="151"/>
      <c r="CF251" s="151"/>
      <c r="CG251" s="151"/>
      <c r="CH251" s="151"/>
      <c r="CI251" s="151"/>
      <c r="CJ251" s="151"/>
      <c r="CK251" s="151"/>
      <c r="CL251" s="151"/>
      <c r="CM251" s="151"/>
      <c r="CN251" s="151"/>
      <c r="CO251" s="151"/>
      <c r="CP251" s="151"/>
      <c r="CQ251" s="151"/>
      <c r="CR251" s="151"/>
      <c r="CS251" s="151"/>
      <c r="CT251" s="151"/>
      <c r="CU251" s="151"/>
      <c r="CV251" s="151"/>
      <c r="CW251" s="151"/>
      <c r="CX251" s="151"/>
      <c r="CY251" s="151"/>
      <c r="CZ251" s="151"/>
      <c r="DA251" s="151"/>
      <c r="DB251" s="151"/>
      <c r="DC251" s="151"/>
      <c r="DD251" s="151"/>
      <c r="DE251" s="151"/>
      <c r="DF251" s="151"/>
      <c r="DG251" s="151"/>
      <c r="DH251" s="151"/>
      <c r="DI251" s="151"/>
      <c r="DJ251" s="151"/>
      <c r="DK251" s="151"/>
      <c r="DL251" s="151"/>
      <c r="DM251" s="151"/>
      <c r="DN251" s="151"/>
      <c r="DO251" s="151"/>
      <c r="DP251" s="151"/>
      <c r="DQ251" s="151"/>
      <c r="DR251" s="151"/>
      <c r="DS251" s="151"/>
      <c r="DT251" s="151"/>
      <c r="DU251" s="151"/>
      <c r="DV251" s="151"/>
      <c r="DW251" s="151"/>
      <c r="DX251" s="151"/>
      <c r="DY251" s="151"/>
      <c r="DZ251" s="151"/>
      <c r="EA251" s="151"/>
    </row>
    <row r="252" spans="1:131" s="152" customFormat="1" x14ac:dyDescent="0.3">
      <c r="A252" s="158"/>
      <c r="B252" s="158"/>
      <c r="C252" s="159"/>
      <c r="D252" s="155"/>
      <c r="E252" s="153"/>
      <c r="F252" s="157"/>
      <c r="G25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52" s="172">
        <f>Table1[[#This Row],[Und / Kg / Lt]]</f>
        <v>0</v>
      </c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/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  <c r="BI252" s="151"/>
      <c r="BJ252" s="151"/>
      <c r="BK252" s="151"/>
      <c r="BL252" s="151"/>
      <c r="BM252" s="151"/>
      <c r="BN252" s="151"/>
      <c r="BO252" s="151"/>
      <c r="BP252" s="151"/>
      <c r="BQ252" s="151"/>
      <c r="BR252" s="151"/>
      <c r="BS252" s="151"/>
      <c r="BT252" s="151"/>
      <c r="BU252" s="151"/>
      <c r="BV252" s="151"/>
      <c r="BW252" s="151"/>
      <c r="BX252" s="151"/>
      <c r="BY252" s="151"/>
      <c r="BZ252" s="151"/>
      <c r="CA252" s="151"/>
      <c r="CB252" s="151"/>
      <c r="CC252" s="151"/>
      <c r="CD252" s="151"/>
      <c r="CE252" s="151"/>
      <c r="CF252" s="151"/>
      <c r="CG252" s="151"/>
      <c r="CH252" s="151"/>
      <c r="CI252" s="151"/>
      <c r="CJ252" s="151"/>
      <c r="CK252" s="151"/>
      <c r="CL252" s="151"/>
      <c r="CM252" s="151"/>
      <c r="CN252" s="151"/>
      <c r="CO252" s="151"/>
      <c r="CP252" s="151"/>
      <c r="CQ252" s="151"/>
      <c r="CR252" s="151"/>
      <c r="CS252" s="151"/>
      <c r="CT252" s="151"/>
      <c r="CU252" s="151"/>
      <c r="CV252" s="151"/>
      <c r="CW252" s="151"/>
      <c r="CX252" s="151"/>
      <c r="CY252" s="151"/>
      <c r="CZ252" s="151"/>
      <c r="DA252" s="151"/>
      <c r="DB252" s="151"/>
      <c r="DC252" s="151"/>
      <c r="DD252" s="151"/>
      <c r="DE252" s="151"/>
      <c r="DF252" s="151"/>
      <c r="DG252" s="151"/>
      <c r="DH252" s="151"/>
      <c r="DI252" s="151"/>
      <c r="DJ252" s="151"/>
      <c r="DK252" s="151"/>
      <c r="DL252" s="151"/>
      <c r="DM252" s="151"/>
      <c r="DN252" s="151"/>
      <c r="DO252" s="151"/>
      <c r="DP252" s="151"/>
      <c r="DQ252" s="151"/>
      <c r="DR252" s="151"/>
      <c r="DS252" s="151"/>
      <c r="DT252" s="151"/>
      <c r="DU252" s="151"/>
      <c r="DV252" s="151"/>
      <c r="DW252" s="151"/>
      <c r="DX252" s="151"/>
      <c r="DY252" s="151"/>
      <c r="DZ252" s="151"/>
      <c r="EA252" s="151"/>
    </row>
    <row r="253" spans="1:131" s="152" customFormat="1" x14ac:dyDescent="0.3">
      <c r="A253" s="158"/>
      <c r="B253" s="158"/>
      <c r="C253" s="159"/>
      <c r="D253" s="155"/>
      <c r="E253" s="153"/>
      <c r="F253" s="157"/>
      <c r="G25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53" s="172">
        <f>Table1[[#This Row],[Und / Kg / Lt]]</f>
        <v>0</v>
      </c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/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  <c r="BI253" s="151"/>
      <c r="BJ253" s="151"/>
      <c r="BK253" s="151"/>
      <c r="BL253" s="151"/>
      <c r="BM253" s="151"/>
      <c r="BN253" s="151"/>
      <c r="BO253" s="151"/>
      <c r="BP253" s="151"/>
      <c r="BQ253" s="151"/>
      <c r="BR253" s="151"/>
      <c r="BS253" s="151"/>
      <c r="BT253" s="151"/>
      <c r="BU253" s="151"/>
      <c r="BV253" s="151"/>
      <c r="BW253" s="151"/>
      <c r="BX253" s="151"/>
      <c r="BY253" s="151"/>
      <c r="BZ253" s="151"/>
      <c r="CA253" s="151"/>
      <c r="CB253" s="151"/>
      <c r="CC253" s="151"/>
      <c r="CD253" s="151"/>
      <c r="CE253" s="151"/>
      <c r="CF253" s="151"/>
      <c r="CG253" s="151"/>
      <c r="CH253" s="151"/>
      <c r="CI253" s="151"/>
      <c r="CJ253" s="151"/>
      <c r="CK253" s="151"/>
      <c r="CL253" s="151"/>
      <c r="CM253" s="151"/>
      <c r="CN253" s="151"/>
      <c r="CO253" s="151"/>
      <c r="CP253" s="151"/>
      <c r="CQ253" s="151"/>
      <c r="CR253" s="151"/>
      <c r="CS253" s="151"/>
      <c r="CT253" s="151"/>
      <c r="CU253" s="151"/>
      <c r="CV253" s="151"/>
      <c r="CW253" s="151"/>
      <c r="CX253" s="151"/>
      <c r="CY253" s="151"/>
      <c r="CZ253" s="151"/>
      <c r="DA253" s="151"/>
      <c r="DB253" s="151"/>
      <c r="DC253" s="151"/>
      <c r="DD253" s="151"/>
      <c r="DE253" s="151"/>
      <c r="DF253" s="151"/>
      <c r="DG253" s="151"/>
      <c r="DH253" s="151"/>
      <c r="DI253" s="151"/>
      <c r="DJ253" s="151"/>
      <c r="DK253" s="151"/>
      <c r="DL253" s="151"/>
      <c r="DM253" s="151"/>
      <c r="DN253" s="151"/>
      <c r="DO253" s="151"/>
      <c r="DP253" s="151"/>
      <c r="DQ253" s="151"/>
      <c r="DR253" s="151"/>
      <c r="DS253" s="151"/>
      <c r="DT253" s="151"/>
      <c r="DU253" s="151"/>
      <c r="DV253" s="151"/>
      <c r="DW253" s="151"/>
      <c r="DX253" s="151"/>
      <c r="DY253" s="151"/>
      <c r="DZ253" s="151"/>
      <c r="EA253" s="151"/>
    </row>
    <row r="254" spans="1:131" s="152" customFormat="1" x14ac:dyDescent="0.3">
      <c r="A254" s="158"/>
      <c r="B254" s="158"/>
      <c r="C254" s="159"/>
      <c r="D254" s="155"/>
      <c r="E254" s="153"/>
      <c r="F254" s="157"/>
      <c r="G25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54" s="172">
        <f>Table1[[#This Row],[Und / Kg / Lt]]</f>
        <v>0</v>
      </c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/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  <c r="BI254" s="151"/>
      <c r="BJ254" s="151"/>
      <c r="BK254" s="151"/>
      <c r="BL254" s="151"/>
      <c r="BM254" s="151"/>
      <c r="BN254" s="151"/>
      <c r="BO254" s="151"/>
      <c r="BP254" s="151"/>
      <c r="BQ254" s="151"/>
      <c r="BR254" s="151"/>
      <c r="BS254" s="151"/>
      <c r="BT254" s="151"/>
      <c r="BU254" s="151"/>
      <c r="BV254" s="151"/>
      <c r="BW254" s="151"/>
      <c r="BX254" s="151"/>
      <c r="BY254" s="151"/>
      <c r="BZ254" s="151"/>
      <c r="CA254" s="151"/>
      <c r="CB254" s="151"/>
      <c r="CC254" s="151"/>
      <c r="CD254" s="151"/>
      <c r="CE254" s="151"/>
      <c r="CF254" s="151"/>
      <c r="CG254" s="151"/>
      <c r="CH254" s="151"/>
      <c r="CI254" s="151"/>
      <c r="CJ254" s="151"/>
      <c r="CK254" s="151"/>
      <c r="CL254" s="151"/>
      <c r="CM254" s="151"/>
      <c r="CN254" s="151"/>
      <c r="CO254" s="151"/>
      <c r="CP254" s="151"/>
      <c r="CQ254" s="151"/>
      <c r="CR254" s="151"/>
      <c r="CS254" s="151"/>
      <c r="CT254" s="151"/>
      <c r="CU254" s="151"/>
      <c r="CV254" s="151"/>
      <c r="CW254" s="151"/>
      <c r="CX254" s="151"/>
      <c r="CY254" s="151"/>
      <c r="CZ254" s="151"/>
      <c r="DA254" s="151"/>
      <c r="DB254" s="151"/>
      <c r="DC254" s="151"/>
      <c r="DD254" s="151"/>
      <c r="DE254" s="151"/>
      <c r="DF254" s="151"/>
      <c r="DG254" s="151"/>
      <c r="DH254" s="151"/>
      <c r="DI254" s="151"/>
      <c r="DJ254" s="151"/>
      <c r="DK254" s="151"/>
      <c r="DL254" s="151"/>
      <c r="DM254" s="151"/>
      <c r="DN254" s="151"/>
      <c r="DO254" s="151"/>
      <c r="DP254" s="151"/>
      <c r="DQ254" s="151"/>
      <c r="DR254" s="151"/>
      <c r="DS254" s="151"/>
      <c r="DT254" s="151"/>
      <c r="DU254" s="151"/>
      <c r="DV254" s="151"/>
      <c r="DW254" s="151"/>
      <c r="DX254" s="151"/>
      <c r="DY254" s="151"/>
      <c r="DZ254" s="151"/>
      <c r="EA254" s="151"/>
    </row>
    <row r="255" spans="1:131" s="152" customFormat="1" x14ac:dyDescent="0.3">
      <c r="A255" s="158"/>
      <c r="B255" s="158"/>
      <c r="C255" s="159"/>
      <c r="D255" s="155"/>
      <c r="E255" s="153"/>
      <c r="F255" s="157"/>
      <c r="G25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55" s="172">
        <f>Table1[[#This Row],[Und / Kg / Lt]]</f>
        <v>0</v>
      </c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  <c r="AC255" s="151"/>
      <c r="AD255" s="151"/>
      <c r="AE255" s="151"/>
      <c r="AF255" s="151"/>
      <c r="AG255" s="151"/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  <c r="BI255" s="151"/>
      <c r="BJ255" s="151"/>
      <c r="BK255" s="151"/>
      <c r="BL255" s="151"/>
      <c r="BM255" s="151"/>
      <c r="BN255" s="151"/>
      <c r="BO255" s="151"/>
      <c r="BP255" s="151"/>
      <c r="BQ255" s="151"/>
      <c r="BR255" s="151"/>
      <c r="BS255" s="151"/>
      <c r="BT255" s="151"/>
      <c r="BU255" s="151"/>
      <c r="BV255" s="151"/>
      <c r="BW255" s="151"/>
      <c r="BX255" s="151"/>
      <c r="BY255" s="151"/>
      <c r="BZ255" s="151"/>
      <c r="CA255" s="151"/>
      <c r="CB255" s="151"/>
      <c r="CC255" s="151"/>
      <c r="CD255" s="151"/>
      <c r="CE255" s="151"/>
      <c r="CF255" s="151"/>
      <c r="CG255" s="151"/>
      <c r="CH255" s="151"/>
      <c r="CI255" s="151"/>
      <c r="CJ255" s="151"/>
      <c r="CK255" s="151"/>
      <c r="CL255" s="151"/>
      <c r="CM255" s="151"/>
      <c r="CN255" s="151"/>
      <c r="CO255" s="151"/>
      <c r="CP255" s="151"/>
      <c r="CQ255" s="151"/>
      <c r="CR255" s="151"/>
      <c r="CS255" s="151"/>
      <c r="CT255" s="151"/>
      <c r="CU255" s="151"/>
      <c r="CV255" s="151"/>
      <c r="CW255" s="151"/>
      <c r="CX255" s="151"/>
      <c r="CY255" s="151"/>
      <c r="CZ255" s="151"/>
      <c r="DA255" s="151"/>
      <c r="DB255" s="151"/>
      <c r="DC255" s="151"/>
      <c r="DD255" s="151"/>
      <c r="DE255" s="151"/>
      <c r="DF255" s="151"/>
      <c r="DG255" s="151"/>
      <c r="DH255" s="151"/>
      <c r="DI255" s="151"/>
      <c r="DJ255" s="151"/>
      <c r="DK255" s="151"/>
      <c r="DL255" s="151"/>
      <c r="DM255" s="151"/>
      <c r="DN255" s="151"/>
      <c r="DO255" s="151"/>
      <c r="DP255" s="151"/>
      <c r="DQ255" s="151"/>
      <c r="DR255" s="151"/>
      <c r="DS255" s="151"/>
      <c r="DT255" s="151"/>
      <c r="DU255" s="151"/>
      <c r="DV255" s="151"/>
      <c r="DW255" s="151"/>
      <c r="DX255" s="151"/>
      <c r="DY255" s="151"/>
      <c r="DZ255" s="151"/>
      <c r="EA255" s="151"/>
    </row>
    <row r="256" spans="1:131" s="152" customFormat="1" x14ac:dyDescent="0.3">
      <c r="A256" s="158"/>
      <c r="B256" s="158"/>
      <c r="C256" s="159"/>
      <c r="D256" s="155"/>
      <c r="E256" s="153"/>
      <c r="F256" s="157"/>
      <c r="G25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56" s="172">
        <f>Table1[[#This Row],[Und / Kg / Lt]]</f>
        <v>0</v>
      </c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/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  <c r="BI256" s="151"/>
      <c r="BJ256" s="151"/>
      <c r="BK256" s="151"/>
      <c r="BL256" s="151"/>
      <c r="BM256" s="151"/>
      <c r="BN256" s="151"/>
      <c r="BO256" s="151"/>
      <c r="BP256" s="151"/>
      <c r="BQ256" s="151"/>
      <c r="BR256" s="151"/>
      <c r="BS256" s="151"/>
      <c r="BT256" s="151"/>
      <c r="BU256" s="151"/>
      <c r="BV256" s="151"/>
      <c r="BW256" s="151"/>
      <c r="BX256" s="151"/>
      <c r="BY256" s="151"/>
      <c r="BZ256" s="151"/>
      <c r="CA256" s="151"/>
      <c r="CB256" s="151"/>
      <c r="CC256" s="151"/>
      <c r="CD256" s="151"/>
      <c r="CE256" s="151"/>
      <c r="CF256" s="151"/>
      <c r="CG256" s="151"/>
      <c r="CH256" s="151"/>
      <c r="CI256" s="151"/>
      <c r="CJ256" s="151"/>
      <c r="CK256" s="151"/>
      <c r="CL256" s="151"/>
      <c r="CM256" s="151"/>
      <c r="CN256" s="151"/>
      <c r="CO256" s="151"/>
      <c r="CP256" s="151"/>
      <c r="CQ256" s="151"/>
      <c r="CR256" s="151"/>
      <c r="CS256" s="151"/>
      <c r="CT256" s="151"/>
      <c r="CU256" s="151"/>
      <c r="CV256" s="151"/>
      <c r="CW256" s="151"/>
      <c r="CX256" s="151"/>
      <c r="CY256" s="151"/>
      <c r="CZ256" s="151"/>
      <c r="DA256" s="151"/>
      <c r="DB256" s="151"/>
      <c r="DC256" s="151"/>
      <c r="DD256" s="151"/>
      <c r="DE256" s="151"/>
      <c r="DF256" s="151"/>
      <c r="DG256" s="151"/>
      <c r="DH256" s="151"/>
      <c r="DI256" s="151"/>
      <c r="DJ256" s="151"/>
      <c r="DK256" s="151"/>
      <c r="DL256" s="151"/>
      <c r="DM256" s="151"/>
      <c r="DN256" s="151"/>
      <c r="DO256" s="151"/>
      <c r="DP256" s="151"/>
      <c r="DQ256" s="151"/>
      <c r="DR256" s="151"/>
      <c r="DS256" s="151"/>
      <c r="DT256" s="151"/>
      <c r="DU256" s="151"/>
      <c r="DV256" s="151"/>
      <c r="DW256" s="151"/>
      <c r="DX256" s="151"/>
      <c r="DY256" s="151"/>
      <c r="DZ256" s="151"/>
      <c r="EA256" s="151"/>
    </row>
    <row r="257" spans="1:131" s="152" customFormat="1" x14ac:dyDescent="0.3">
      <c r="A257" s="158"/>
      <c r="B257" s="158"/>
      <c r="C257" s="159"/>
      <c r="D257" s="155"/>
      <c r="E257" s="153"/>
      <c r="F257" s="157"/>
      <c r="G25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57" s="172">
        <f>Table1[[#This Row],[Und / Kg / Lt]]</f>
        <v>0</v>
      </c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  <c r="AC257" s="151"/>
      <c r="AD257" s="151"/>
      <c r="AE257" s="151"/>
      <c r="AF257" s="151"/>
      <c r="AG257" s="151"/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  <c r="BI257" s="151"/>
      <c r="BJ257" s="151"/>
      <c r="BK257" s="151"/>
      <c r="BL257" s="151"/>
      <c r="BM257" s="151"/>
      <c r="BN257" s="151"/>
      <c r="BO257" s="151"/>
      <c r="BP257" s="151"/>
      <c r="BQ257" s="151"/>
      <c r="BR257" s="151"/>
      <c r="BS257" s="151"/>
      <c r="BT257" s="151"/>
      <c r="BU257" s="151"/>
      <c r="BV257" s="151"/>
      <c r="BW257" s="151"/>
      <c r="BX257" s="151"/>
      <c r="BY257" s="151"/>
      <c r="BZ257" s="151"/>
      <c r="CA257" s="151"/>
      <c r="CB257" s="151"/>
      <c r="CC257" s="151"/>
      <c r="CD257" s="151"/>
      <c r="CE257" s="151"/>
      <c r="CF257" s="151"/>
      <c r="CG257" s="151"/>
      <c r="CH257" s="151"/>
      <c r="CI257" s="151"/>
      <c r="CJ257" s="151"/>
      <c r="CK257" s="151"/>
      <c r="CL257" s="151"/>
      <c r="CM257" s="151"/>
      <c r="CN257" s="151"/>
      <c r="CO257" s="151"/>
      <c r="CP257" s="151"/>
      <c r="CQ257" s="151"/>
      <c r="CR257" s="151"/>
      <c r="CS257" s="151"/>
      <c r="CT257" s="151"/>
      <c r="CU257" s="151"/>
      <c r="CV257" s="151"/>
      <c r="CW257" s="151"/>
      <c r="CX257" s="151"/>
      <c r="CY257" s="151"/>
      <c r="CZ257" s="151"/>
      <c r="DA257" s="151"/>
      <c r="DB257" s="151"/>
      <c r="DC257" s="151"/>
      <c r="DD257" s="151"/>
      <c r="DE257" s="151"/>
      <c r="DF257" s="151"/>
      <c r="DG257" s="151"/>
      <c r="DH257" s="151"/>
      <c r="DI257" s="151"/>
      <c r="DJ257" s="151"/>
      <c r="DK257" s="151"/>
      <c r="DL257" s="151"/>
      <c r="DM257" s="151"/>
      <c r="DN257" s="151"/>
      <c r="DO257" s="151"/>
      <c r="DP257" s="151"/>
      <c r="DQ257" s="151"/>
      <c r="DR257" s="151"/>
      <c r="DS257" s="151"/>
      <c r="DT257" s="151"/>
      <c r="DU257" s="151"/>
      <c r="DV257" s="151"/>
      <c r="DW257" s="151"/>
      <c r="DX257" s="151"/>
      <c r="DY257" s="151"/>
      <c r="DZ257" s="151"/>
      <c r="EA257" s="151"/>
    </row>
    <row r="258" spans="1:131" s="152" customFormat="1" x14ac:dyDescent="0.3">
      <c r="A258" s="158"/>
      <c r="B258" s="158"/>
      <c r="C258" s="159"/>
      <c r="D258" s="155"/>
      <c r="E258" s="153"/>
      <c r="F258" s="157"/>
      <c r="G25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58" s="172">
        <f>Table1[[#This Row],[Und / Kg / Lt]]</f>
        <v>0</v>
      </c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/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  <c r="BI258" s="151"/>
      <c r="BJ258" s="151"/>
      <c r="BK258" s="151"/>
      <c r="BL258" s="151"/>
      <c r="BM258" s="151"/>
      <c r="BN258" s="151"/>
      <c r="BO258" s="151"/>
      <c r="BP258" s="151"/>
      <c r="BQ258" s="151"/>
      <c r="BR258" s="151"/>
      <c r="BS258" s="151"/>
      <c r="BT258" s="151"/>
      <c r="BU258" s="151"/>
      <c r="BV258" s="151"/>
      <c r="BW258" s="151"/>
      <c r="BX258" s="151"/>
      <c r="BY258" s="151"/>
      <c r="BZ258" s="151"/>
      <c r="CA258" s="151"/>
      <c r="CB258" s="151"/>
      <c r="CC258" s="151"/>
      <c r="CD258" s="151"/>
      <c r="CE258" s="151"/>
      <c r="CF258" s="151"/>
      <c r="CG258" s="151"/>
      <c r="CH258" s="151"/>
      <c r="CI258" s="151"/>
      <c r="CJ258" s="151"/>
      <c r="CK258" s="151"/>
      <c r="CL258" s="151"/>
      <c r="CM258" s="151"/>
      <c r="CN258" s="151"/>
      <c r="CO258" s="151"/>
      <c r="CP258" s="151"/>
      <c r="CQ258" s="151"/>
      <c r="CR258" s="151"/>
      <c r="CS258" s="151"/>
      <c r="CT258" s="151"/>
      <c r="CU258" s="151"/>
      <c r="CV258" s="151"/>
      <c r="CW258" s="151"/>
      <c r="CX258" s="151"/>
      <c r="CY258" s="151"/>
      <c r="CZ258" s="151"/>
      <c r="DA258" s="151"/>
      <c r="DB258" s="151"/>
      <c r="DC258" s="151"/>
      <c r="DD258" s="151"/>
      <c r="DE258" s="151"/>
      <c r="DF258" s="151"/>
      <c r="DG258" s="151"/>
      <c r="DH258" s="151"/>
      <c r="DI258" s="151"/>
      <c r="DJ258" s="151"/>
      <c r="DK258" s="151"/>
      <c r="DL258" s="151"/>
      <c r="DM258" s="151"/>
      <c r="DN258" s="151"/>
      <c r="DO258" s="151"/>
      <c r="DP258" s="151"/>
      <c r="DQ258" s="151"/>
      <c r="DR258" s="151"/>
      <c r="DS258" s="151"/>
      <c r="DT258" s="151"/>
      <c r="DU258" s="151"/>
      <c r="DV258" s="151"/>
      <c r="DW258" s="151"/>
      <c r="DX258" s="151"/>
      <c r="DY258" s="151"/>
      <c r="DZ258" s="151"/>
      <c r="EA258" s="151"/>
    </row>
    <row r="259" spans="1:131" s="152" customFormat="1" x14ac:dyDescent="0.3">
      <c r="A259" s="158"/>
      <c r="B259" s="158"/>
      <c r="C259" s="159"/>
      <c r="D259" s="155"/>
      <c r="E259" s="153"/>
      <c r="F259" s="157"/>
      <c r="G25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59" s="172">
        <f>Table1[[#This Row],[Und / Kg / Lt]]</f>
        <v>0</v>
      </c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/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  <c r="BI259" s="151"/>
      <c r="BJ259" s="151"/>
      <c r="BK259" s="151"/>
      <c r="BL259" s="151"/>
      <c r="BM259" s="151"/>
      <c r="BN259" s="151"/>
      <c r="BO259" s="151"/>
      <c r="BP259" s="151"/>
      <c r="BQ259" s="151"/>
      <c r="BR259" s="151"/>
      <c r="BS259" s="151"/>
      <c r="BT259" s="151"/>
      <c r="BU259" s="151"/>
      <c r="BV259" s="151"/>
      <c r="BW259" s="151"/>
      <c r="BX259" s="151"/>
      <c r="BY259" s="151"/>
      <c r="BZ259" s="151"/>
      <c r="CA259" s="151"/>
      <c r="CB259" s="151"/>
      <c r="CC259" s="151"/>
      <c r="CD259" s="151"/>
      <c r="CE259" s="151"/>
      <c r="CF259" s="151"/>
      <c r="CG259" s="151"/>
      <c r="CH259" s="151"/>
      <c r="CI259" s="151"/>
      <c r="CJ259" s="151"/>
      <c r="CK259" s="151"/>
      <c r="CL259" s="151"/>
      <c r="CM259" s="151"/>
      <c r="CN259" s="151"/>
      <c r="CO259" s="151"/>
      <c r="CP259" s="151"/>
      <c r="CQ259" s="151"/>
      <c r="CR259" s="151"/>
      <c r="CS259" s="151"/>
      <c r="CT259" s="151"/>
      <c r="CU259" s="151"/>
      <c r="CV259" s="151"/>
      <c r="CW259" s="151"/>
      <c r="CX259" s="151"/>
      <c r="CY259" s="151"/>
      <c r="CZ259" s="151"/>
      <c r="DA259" s="151"/>
      <c r="DB259" s="151"/>
      <c r="DC259" s="151"/>
      <c r="DD259" s="151"/>
      <c r="DE259" s="151"/>
      <c r="DF259" s="151"/>
      <c r="DG259" s="151"/>
      <c r="DH259" s="151"/>
      <c r="DI259" s="151"/>
      <c r="DJ259" s="151"/>
      <c r="DK259" s="151"/>
      <c r="DL259" s="151"/>
      <c r="DM259" s="151"/>
      <c r="DN259" s="151"/>
      <c r="DO259" s="151"/>
      <c r="DP259" s="151"/>
      <c r="DQ259" s="151"/>
      <c r="DR259" s="151"/>
      <c r="DS259" s="151"/>
      <c r="DT259" s="151"/>
      <c r="DU259" s="151"/>
      <c r="DV259" s="151"/>
      <c r="DW259" s="151"/>
      <c r="DX259" s="151"/>
      <c r="DY259" s="151"/>
      <c r="DZ259" s="151"/>
      <c r="EA259" s="151"/>
    </row>
    <row r="260" spans="1:131" s="152" customFormat="1" x14ac:dyDescent="0.3">
      <c r="A260" s="158"/>
      <c r="B260" s="158"/>
      <c r="C260" s="159"/>
      <c r="D260" s="155"/>
      <c r="E260" s="153"/>
      <c r="F260" s="157"/>
      <c r="G26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60" s="172">
        <f>Table1[[#This Row],[Und / Kg / Lt]]</f>
        <v>0</v>
      </c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  <c r="AC260" s="151"/>
      <c r="AD260" s="151"/>
      <c r="AE260" s="151"/>
      <c r="AF260" s="151"/>
      <c r="AG260" s="151"/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  <c r="BI260" s="151"/>
      <c r="BJ260" s="151"/>
      <c r="BK260" s="151"/>
      <c r="BL260" s="151"/>
      <c r="BM260" s="151"/>
      <c r="BN260" s="151"/>
      <c r="BO260" s="151"/>
      <c r="BP260" s="151"/>
      <c r="BQ260" s="151"/>
      <c r="BR260" s="151"/>
      <c r="BS260" s="151"/>
      <c r="BT260" s="151"/>
      <c r="BU260" s="151"/>
      <c r="BV260" s="151"/>
      <c r="BW260" s="151"/>
      <c r="BX260" s="151"/>
      <c r="BY260" s="151"/>
      <c r="BZ260" s="151"/>
      <c r="CA260" s="151"/>
      <c r="CB260" s="151"/>
      <c r="CC260" s="151"/>
      <c r="CD260" s="151"/>
      <c r="CE260" s="151"/>
      <c r="CF260" s="151"/>
      <c r="CG260" s="151"/>
      <c r="CH260" s="151"/>
      <c r="CI260" s="151"/>
      <c r="CJ260" s="151"/>
      <c r="CK260" s="151"/>
      <c r="CL260" s="151"/>
      <c r="CM260" s="151"/>
      <c r="CN260" s="151"/>
      <c r="CO260" s="151"/>
      <c r="CP260" s="151"/>
      <c r="CQ260" s="151"/>
      <c r="CR260" s="151"/>
      <c r="CS260" s="151"/>
      <c r="CT260" s="151"/>
      <c r="CU260" s="151"/>
      <c r="CV260" s="151"/>
      <c r="CW260" s="151"/>
      <c r="CX260" s="151"/>
      <c r="CY260" s="151"/>
      <c r="CZ260" s="151"/>
      <c r="DA260" s="151"/>
      <c r="DB260" s="151"/>
      <c r="DC260" s="151"/>
      <c r="DD260" s="151"/>
      <c r="DE260" s="151"/>
      <c r="DF260" s="151"/>
      <c r="DG260" s="151"/>
      <c r="DH260" s="151"/>
      <c r="DI260" s="151"/>
      <c r="DJ260" s="151"/>
      <c r="DK260" s="151"/>
      <c r="DL260" s="151"/>
      <c r="DM260" s="151"/>
      <c r="DN260" s="151"/>
      <c r="DO260" s="151"/>
      <c r="DP260" s="151"/>
      <c r="DQ260" s="151"/>
      <c r="DR260" s="151"/>
      <c r="DS260" s="151"/>
      <c r="DT260" s="151"/>
      <c r="DU260" s="151"/>
      <c r="DV260" s="151"/>
      <c r="DW260" s="151"/>
      <c r="DX260" s="151"/>
      <c r="DY260" s="151"/>
      <c r="DZ260" s="151"/>
      <c r="EA260" s="151"/>
    </row>
    <row r="261" spans="1:131" s="152" customFormat="1" x14ac:dyDescent="0.3">
      <c r="A261" s="158"/>
      <c r="B261" s="158"/>
      <c r="C261" s="159"/>
      <c r="D261" s="155"/>
      <c r="E261" s="153"/>
      <c r="F261" s="157"/>
      <c r="G26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61" s="172">
        <f>Table1[[#This Row],[Und / Kg / Lt]]</f>
        <v>0</v>
      </c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/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  <c r="BI261" s="151"/>
      <c r="BJ261" s="151"/>
      <c r="BK261" s="151"/>
      <c r="BL261" s="151"/>
      <c r="BM261" s="151"/>
      <c r="BN261" s="151"/>
      <c r="BO261" s="151"/>
      <c r="BP261" s="151"/>
      <c r="BQ261" s="151"/>
      <c r="BR261" s="151"/>
      <c r="BS261" s="151"/>
      <c r="BT261" s="151"/>
      <c r="BU261" s="151"/>
      <c r="BV261" s="151"/>
      <c r="BW261" s="151"/>
      <c r="BX261" s="151"/>
      <c r="BY261" s="151"/>
      <c r="BZ261" s="151"/>
      <c r="CA261" s="151"/>
      <c r="CB261" s="151"/>
      <c r="CC261" s="151"/>
      <c r="CD261" s="151"/>
      <c r="CE261" s="151"/>
      <c r="CF261" s="151"/>
      <c r="CG261" s="151"/>
      <c r="CH261" s="151"/>
      <c r="CI261" s="151"/>
      <c r="CJ261" s="151"/>
      <c r="CK261" s="151"/>
      <c r="CL261" s="151"/>
      <c r="CM261" s="151"/>
      <c r="CN261" s="151"/>
      <c r="CO261" s="151"/>
      <c r="CP261" s="151"/>
      <c r="CQ261" s="151"/>
      <c r="CR261" s="151"/>
      <c r="CS261" s="151"/>
      <c r="CT261" s="151"/>
      <c r="CU261" s="151"/>
      <c r="CV261" s="151"/>
      <c r="CW261" s="151"/>
      <c r="CX261" s="151"/>
      <c r="CY261" s="151"/>
      <c r="CZ261" s="151"/>
      <c r="DA261" s="151"/>
      <c r="DB261" s="151"/>
      <c r="DC261" s="151"/>
      <c r="DD261" s="151"/>
      <c r="DE261" s="151"/>
      <c r="DF261" s="151"/>
      <c r="DG261" s="151"/>
      <c r="DH261" s="151"/>
      <c r="DI261" s="151"/>
      <c r="DJ261" s="151"/>
      <c r="DK261" s="151"/>
      <c r="DL261" s="151"/>
      <c r="DM261" s="151"/>
      <c r="DN261" s="151"/>
      <c r="DO261" s="151"/>
      <c r="DP261" s="151"/>
      <c r="DQ261" s="151"/>
      <c r="DR261" s="151"/>
      <c r="DS261" s="151"/>
      <c r="DT261" s="151"/>
      <c r="DU261" s="151"/>
      <c r="DV261" s="151"/>
      <c r="DW261" s="151"/>
      <c r="DX261" s="151"/>
      <c r="DY261" s="151"/>
      <c r="DZ261" s="151"/>
      <c r="EA261" s="151"/>
    </row>
    <row r="262" spans="1:131" s="152" customFormat="1" x14ac:dyDescent="0.3">
      <c r="A262" s="158"/>
      <c r="B262" s="158"/>
      <c r="C262" s="159"/>
      <c r="D262" s="155"/>
      <c r="E262" s="153"/>
      <c r="F262" s="157"/>
      <c r="G26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62" s="172">
        <f>Table1[[#This Row],[Und / Kg / Lt]]</f>
        <v>0</v>
      </c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/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  <c r="BI262" s="151"/>
      <c r="BJ262" s="151"/>
      <c r="BK262" s="151"/>
      <c r="BL262" s="151"/>
      <c r="BM262" s="151"/>
      <c r="BN262" s="151"/>
      <c r="BO262" s="151"/>
      <c r="BP262" s="151"/>
      <c r="BQ262" s="151"/>
      <c r="BR262" s="151"/>
      <c r="BS262" s="151"/>
      <c r="BT262" s="151"/>
      <c r="BU262" s="151"/>
      <c r="BV262" s="151"/>
      <c r="BW262" s="151"/>
      <c r="BX262" s="151"/>
      <c r="BY262" s="151"/>
      <c r="BZ262" s="151"/>
      <c r="CA262" s="151"/>
      <c r="CB262" s="151"/>
      <c r="CC262" s="151"/>
      <c r="CD262" s="151"/>
      <c r="CE262" s="151"/>
      <c r="CF262" s="151"/>
      <c r="CG262" s="151"/>
      <c r="CH262" s="151"/>
      <c r="CI262" s="151"/>
      <c r="CJ262" s="151"/>
      <c r="CK262" s="151"/>
      <c r="CL262" s="151"/>
      <c r="CM262" s="151"/>
      <c r="CN262" s="151"/>
      <c r="CO262" s="151"/>
      <c r="CP262" s="151"/>
      <c r="CQ262" s="151"/>
      <c r="CR262" s="151"/>
      <c r="CS262" s="151"/>
      <c r="CT262" s="151"/>
      <c r="CU262" s="151"/>
      <c r="CV262" s="151"/>
      <c r="CW262" s="151"/>
      <c r="CX262" s="151"/>
      <c r="CY262" s="151"/>
      <c r="CZ262" s="151"/>
      <c r="DA262" s="151"/>
      <c r="DB262" s="151"/>
      <c r="DC262" s="151"/>
      <c r="DD262" s="151"/>
      <c r="DE262" s="151"/>
      <c r="DF262" s="151"/>
      <c r="DG262" s="151"/>
      <c r="DH262" s="151"/>
      <c r="DI262" s="151"/>
      <c r="DJ262" s="151"/>
      <c r="DK262" s="151"/>
      <c r="DL262" s="151"/>
      <c r="DM262" s="151"/>
      <c r="DN262" s="151"/>
      <c r="DO262" s="151"/>
      <c r="DP262" s="151"/>
      <c r="DQ262" s="151"/>
      <c r="DR262" s="151"/>
      <c r="DS262" s="151"/>
      <c r="DT262" s="151"/>
      <c r="DU262" s="151"/>
      <c r="DV262" s="151"/>
      <c r="DW262" s="151"/>
      <c r="DX262" s="151"/>
      <c r="DY262" s="151"/>
      <c r="DZ262" s="151"/>
      <c r="EA262" s="151"/>
    </row>
    <row r="263" spans="1:131" s="152" customFormat="1" x14ac:dyDescent="0.3">
      <c r="A263" s="158"/>
      <c r="B263" s="158"/>
      <c r="C263" s="159"/>
      <c r="D263" s="155"/>
      <c r="E263" s="153"/>
      <c r="F263" s="157"/>
      <c r="G26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63" s="172">
        <f>Table1[[#This Row],[Und / Kg / Lt]]</f>
        <v>0</v>
      </c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/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  <c r="BI263" s="151"/>
      <c r="BJ263" s="151"/>
      <c r="BK263" s="151"/>
      <c r="BL263" s="151"/>
      <c r="BM263" s="151"/>
      <c r="BN263" s="151"/>
      <c r="BO263" s="151"/>
      <c r="BP263" s="151"/>
      <c r="BQ263" s="151"/>
      <c r="BR263" s="151"/>
      <c r="BS263" s="151"/>
      <c r="BT263" s="151"/>
      <c r="BU263" s="151"/>
      <c r="BV263" s="151"/>
      <c r="BW263" s="151"/>
      <c r="BX263" s="151"/>
      <c r="BY263" s="151"/>
      <c r="BZ263" s="151"/>
      <c r="CA263" s="151"/>
      <c r="CB263" s="151"/>
      <c r="CC263" s="151"/>
      <c r="CD263" s="151"/>
      <c r="CE263" s="151"/>
      <c r="CF263" s="151"/>
      <c r="CG263" s="151"/>
      <c r="CH263" s="151"/>
      <c r="CI263" s="151"/>
      <c r="CJ263" s="151"/>
      <c r="CK263" s="151"/>
      <c r="CL263" s="151"/>
      <c r="CM263" s="151"/>
      <c r="CN263" s="151"/>
      <c r="CO263" s="151"/>
      <c r="CP263" s="151"/>
      <c r="CQ263" s="151"/>
      <c r="CR263" s="151"/>
      <c r="CS263" s="151"/>
      <c r="CT263" s="151"/>
      <c r="CU263" s="151"/>
      <c r="CV263" s="151"/>
      <c r="CW263" s="151"/>
      <c r="CX263" s="151"/>
      <c r="CY263" s="151"/>
      <c r="CZ263" s="151"/>
      <c r="DA263" s="151"/>
      <c r="DB263" s="151"/>
      <c r="DC263" s="151"/>
      <c r="DD263" s="151"/>
      <c r="DE263" s="151"/>
      <c r="DF263" s="151"/>
      <c r="DG263" s="151"/>
      <c r="DH263" s="151"/>
      <c r="DI263" s="151"/>
      <c r="DJ263" s="151"/>
      <c r="DK263" s="151"/>
      <c r="DL263" s="151"/>
      <c r="DM263" s="151"/>
      <c r="DN263" s="151"/>
      <c r="DO263" s="151"/>
      <c r="DP263" s="151"/>
      <c r="DQ263" s="151"/>
      <c r="DR263" s="151"/>
      <c r="DS263" s="151"/>
      <c r="DT263" s="151"/>
      <c r="DU263" s="151"/>
      <c r="DV263" s="151"/>
      <c r="DW263" s="151"/>
      <c r="DX263" s="151"/>
      <c r="DY263" s="151"/>
      <c r="DZ263" s="151"/>
      <c r="EA263" s="151"/>
    </row>
    <row r="264" spans="1:131" s="152" customFormat="1" x14ac:dyDescent="0.3">
      <c r="A264" s="158"/>
      <c r="B264" s="158"/>
      <c r="C264" s="159"/>
      <c r="D264" s="155"/>
      <c r="E264" s="153"/>
      <c r="F264" s="157"/>
      <c r="G26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64" s="172">
        <f>Table1[[#This Row],[Und / Kg / Lt]]</f>
        <v>0</v>
      </c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/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  <c r="BI264" s="151"/>
      <c r="BJ264" s="151"/>
      <c r="BK264" s="151"/>
      <c r="BL264" s="151"/>
      <c r="BM264" s="151"/>
      <c r="BN264" s="151"/>
      <c r="BO264" s="151"/>
      <c r="BP264" s="151"/>
      <c r="BQ264" s="151"/>
      <c r="BR264" s="151"/>
      <c r="BS264" s="151"/>
      <c r="BT264" s="151"/>
      <c r="BU264" s="151"/>
      <c r="BV264" s="151"/>
      <c r="BW264" s="151"/>
      <c r="BX264" s="151"/>
      <c r="BY264" s="151"/>
      <c r="BZ264" s="151"/>
      <c r="CA264" s="151"/>
      <c r="CB264" s="151"/>
      <c r="CC264" s="151"/>
      <c r="CD264" s="151"/>
      <c r="CE264" s="151"/>
      <c r="CF264" s="151"/>
      <c r="CG264" s="151"/>
      <c r="CH264" s="151"/>
      <c r="CI264" s="151"/>
      <c r="CJ264" s="151"/>
      <c r="CK264" s="151"/>
      <c r="CL264" s="151"/>
      <c r="CM264" s="151"/>
      <c r="CN264" s="151"/>
      <c r="CO264" s="151"/>
      <c r="CP264" s="151"/>
      <c r="CQ264" s="151"/>
      <c r="CR264" s="151"/>
      <c r="CS264" s="151"/>
      <c r="CT264" s="151"/>
      <c r="CU264" s="151"/>
      <c r="CV264" s="151"/>
      <c r="CW264" s="151"/>
      <c r="CX264" s="151"/>
      <c r="CY264" s="151"/>
      <c r="CZ264" s="151"/>
      <c r="DA264" s="151"/>
      <c r="DB264" s="151"/>
      <c r="DC264" s="151"/>
      <c r="DD264" s="151"/>
      <c r="DE264" s="151"/>
      <c r="DF264" s="151"/>
      <c r="DG264" s="151"/>
      <c r="DH264" s="151"/>
      <c r="DI264" s="151"/>
      <c r="DJ264" s="151"/>
      <c r="DK264" s="151"/>
      <c r="DL264" s="151"/>
      <c r="DM264" s="151"/>
      <c r="DN264" s="151"/>
      <c r="DO264" s="151"/>
      <c r="DP264" s="151"/>
      <c r="DQ264" s="151"/>
      <c r="DR264" s="151"/>
      <c r="DS264" s="151"/>
      <c r="DT264" s="151"/>
      <c r="DU264" s="151"/>
      <c r="DV264" s="151"/>
      <c r="DW264" s="151"/>
      <c r="DX264" s="151"/>
      <c r="DY264" s="151"/>
      <c r="DZ264" s="151"/>
      <c r="EA264" s="151"/>
    </row>
    <row r="265" spans="1:131" s="152" customFormat="1" x14ac:dyDescent="0.3">
      <c r="A265" s="158"/>
      <c r="B265" s="158"/>
      <c r="C265" s="159"/>
      <c r="D265" s="155"/>
      <c r="E265" s="153"/>
      <c r="F265" s="157"/>
      <c r="G26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65" s="172">
        <f>Table1[[#This Row],[Und / Kg / Lt]]</f>
        <v>0</v>
      </c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/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  <c r="BI265" s="151"/>
      <c r="BJ265" s="151"/>
      <c r="BK265" s="151"/>
      <c r="BL265" s="151"/>
      <c r="BM265" s="151"/>
      <c r="BN265" s="151"/>
      <c r="BO265" s="151"/>
      <c r="BP265" s="151"/>
      <c r="BQ265" s="151"/>
      <c r="BR265" s="151"/>
      <c r="BS265" s="151"/>
      <c r="BT265" s="151"/>
      <c r="BU265" s="151"/>
      <c r="BV265" s="151"/>
      <c r="BW265" s="151"/>
      <c r="BX265" s="151"/>
      <c r="BY265" s="151"/>
      <c r="BZ265" s="151"/>
      <c r="CA265" s="151"/>
      <c r="CB265" s="151"/>
      <c r="CC265" s="151"/>
      <c r="CD265" s="151"/>
      <c r="CE265" s="151"/>
      <c r="CF265" s="151"/>
      <c r="CG265" s="151"/>
      <c r="CH265" s="151"/>
      <c r="CI265" s="151"/>
      <c r="CJ265" s="151"/>
      <c r="CK265" s="151"/>
      <c r="CL265" s="151"/>
      <c r="CM265" s="151"/>
      <c r="CN265" s="151"/>
      <c r="CO265" s="151"/>
      <c r="CP265" s="151"/>
      <c r="CQ265" s="151"/>
      <c r="CR265" s="151"/>
      <c r="CS265" s="151"/>
      <c r="CT265" s="151"/>
      <c r="CU265" s="151"/>
      <c r="CV265" s="151"/>
      <c r="CW265" s="151"/>
      <c r="CX265" s="151"/>
      <c r="CY265" s="151"/>
      <c r="CZ265" s="151"/>
      <c r="DA265" s="151"/>
      <c r="DB265" s="151"/>
      <c r="DC265" s="151"/>
      <c r="DD265" s="151"/>
      <c r="DE265" s="151"/>
      <c r="DF265" s="151"/>
      <c r="DG265" s="151"/>
      <c r="DH265" s="151"/>
      <c r="DI265" s="151"/>
      <c r="DJ265" s="151"/>
      <c r="DK265" s="151"/>
      <c r="DL265" s="151"/>
      <c r="DM265" s="151"/>
      <c r="DN265" s="151"/>
      <c r="DO265" s="151"/>
      <c r="DP265" s="151"/>
      <c r="DQ265" s="151"/>
      <c r="DR265" s="151"/>
      <c r="DS265" s="151"/>
      <c r="DT265" s="151"/>
      <c r="DU265" s="151"/>
      <c r="DV265" s="151"/>
      <c r="DW265" s="151"/>
      <c r="DX265" s="151"/>
      <c r="DY265" s="151"/>
      <c r="DZ265" s="151"/>
      <c r="EA265" s="151"/>
    </row>
    <row r="266" spans="1:131" s="152" customFormat="1" x14ac:dyDescent="0.3">
      <c r="A266" s="158"/>
      <c r="B266" s="158"/>
      <c r="C266" s="159"/>
      <c r="D266" s="155"/>
      <c r="E266" s="153"/>
      <c r="F266" s="157"/>
      <c r="G26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66" s="172">
        <f>Table1[[#This Row],[Und / Kg / Lt]]</f>
        <v>0</v>
      </c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/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  <c r="BI266" s="151"/>
      <c r="BJ266" s="151"/>
      <c r="BK266" s="151"/>
      <c r="BL266" s="151"/>
      <c r="BM266" s="151"/>
      <c r="BN266" s="151"/>
      <c r="BO266" s="151"/>
      <c r="BP266" s="151"/>
      <c r="BQ266" s="151"/>
      <c r="BR266" s="151"/>
      <c r="BS266" s="151"/>
      <c r="BT266" s="151"/>
      <c r="BU266" s="151"/>
      <c r="BV266" s="151"/>
      <c r="BW266" s="151"/>
      <c r="BX266" s="151"/>
      <c r="BY266" s="151"/>
      <c r="BZ266" s="151"/>
      <c r="CA266" s="151"/>
      <c r="CB266" s="151"/>
      <c r="CC266" s="151"/>
      <c r="CD266" s="151"/>
      <c r="CE266" s="151"/>
      <c r="CF266" s="151"/>
      <c r="CG266" s="151"/>
      <c r="CH266" s="151"/>
      <c r="CI266" s="151"/>
      <c r="CJ266" s="151"/>
      <c r="CK266" s="151"/>
      <c r="CL266" s="151"/>
      <c r="CM266" s="151"/>
      <c r="CN266" s="151"/>
      <c r="CO266" s="151"/>
      <c r="CP266" s="151"/>
      <c r="CQ266" s="151"/>
      <c r="CR266" s="151"/>
      <c r="CS266" s="151"/>
      <c r="CT266" s="151"/>
      <c r="CU266" s="151"/>
      <c r="CV266" s="151"/>
      <c r="CW266" s="151"/>
      <c r="CX266" s="151"/>
      <c r="CY266" s="151"/>
      <c r="CZ266" s="151"/>
      <c r="DA266" s="151"/>
      <c r="DB266" s="151"/>
      <c r="DC266" s="151"/>
      <c r="DD266" s="151"/>
      <c r="DE266" s="151"/>
      <c r="DF266" s="151"/>
      <c r="DG266" s="151"/>
      <c r="DH266" s="151"/>
      <c r="DI266" s="151"/>
      <c r="DJ266" s="151"/>
      <c r="DK266" s="151"/>
      <c r="DL266" s="151"/>
      <c r="DM266" s="151"/>
      <c r="DN266" s="151"/>
      <c r="DO266" s="151"/>
      <c r="DP266" s="151"/>
      <c r="DQ266" s="151"/>
      <c r="DR266" s="151"/>
      <c r="DS266" s="151"/>
      <c r="DT266" s="151"/>
      <c r="DU266" s="151"/>
      <c r="DV266" s="151"/>
      <c r="DW266" s="151"/>
      <c r="DX266" s="151"/>
      <c r="DY266" s="151"/>
      <c r="DZ266" s="151"/>
      <c r="EA266" s="151"/>
    </row>
    <row r="267" spans="1:131" s="152" customFormat="1" x14ac:dyDescent="0.3">
      <c r="A267" s="158"/>
      <c r="B267" s="158"/>
      <c r="C267" s="159"/>
      <c r="D267" s="155"/>
      <c r="E267" s="153"/>
      <c r="F267" s="157"/>
      <c r="G26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67" s="172">
        <f>Table1[[#This Row],[Und / Kg / Lt]]</f>
        <v>0</v>
      </c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  <c r="BI267" s="151"/>
      <c r="BJ267" s="151"/>
      <c r="BK267" s="151"/>
      <c r="BL267" s="151"/>
      <c r="BM267" s="151"/>
      <c r="BN267" s="151"/>
      <c r="BO267" s="151"/>
      <c r="BP267" s="151"/>
      <c r="BQ267" s="151"/>
      <c r="BR267" s="151"/>
      <c r="BS267" s="151"/>
      <c r="BT267" s="151"/>
      <c r="BU267" s="151"/>
      <c r="BV267" s="151"/>
      <c r="BW267" s="151"/>
      <c r="BX267" s="151"/>
      <c r="BY267" s="151"/>
      <c r="BZ267" s="151"/>
      <c r="CA267" s="151"/>
      <c r="CB267" s="151"/>
      <c r="CC267" s="151"/>
      <c r="CD267" s="151"/>
      <c r="CE267" s="151"/>
      <c r="CF267" s="151"/>
      <c r="CG267" s="151"/>
      <c r="CH267" s="151"/>
      <c r="CI267" s="151"/>
      <c r="CJ267" s="151"/>
      <c r="CK267" s="151"/>
      <c r="CL267" s="151"/>
      <c r="CM267" s="151"/>
      <c r="CN267" s="151"/>
      <c r="CO267" s="151"/>
      <c r="CP267" s="151"/>
      <c r="CQ267" s="151"/>
      <c r="CR267" s="151"/>
      <c r="CS267" s="151"/>
      <c r="CT267" s="151"/>
      <c r="CU267" s="151"/>
      <c r="CV267" s="151"/>
      <c r="CW267" s="151"/>
      <c r="CX267" s="151"/>
      <c r="CY267" s="151"/>
      <c r="CZ267" s="151"/>
      <c r="DA267" s="151"/>
      <c r="DB267" s="151"/>
      <c r="DC267" s="151"/>
      <c r="DD267" s="151"/>
      <c r="DE267" s="151"/>
      <c r="DF267" s="151"/>
      <c r="DG267" s="151"/>
      <c r="DH267" s="151"/>
      <c r="DI267" s="151"/>
      <c r="DJ267" s="151"/>
      <c r="DK267" s="151"/>
      <c r="DL267" s="151"/>
      <c r="DM267" s="151"/>
      <c r="DN267" s="151"/>
      <c r="DO267" s="151"/>
      <c r="DP267" s="151"/>
      <c r="DQ267" s="151"/>
      <c r="DR267" s="151"/>
      <c r="DS267" s="151"/>
      <c r="DT267" s="151"/>
      <c r="DU267" s="151"/>
      <c r="DV267" s="151"/>
      <c r="DW267" s="151"/>
      <c r="DX267" s="151"/>
      <c r="DY267" s="151"/>
      <c r="DZ267" s="151"/>
      <c r="EA267" s="151"/>
    </row>
    <row r="268" spans="1:131" s="152" customFormat="1" x14ac:dyDescent="0.3">
      <c r="A268" s="158"/>
      <c r="B268" s="158"/>
      <c r="C268" s="159"/>
      <c r="D268" s="155"/>
      <c r="E268" s="153"/>
      <c r="F268" s="157"/>
      <c r="G26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68" s="172">
        <f>Table1[[#This Row],[Und / Kg / Lt]]</f>
        <v>0</v>
      </c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/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  <c r="BI268" s="151"/>
      <c r="BJ268" s="151"/>
      <c r="BK268" s="151"/>
      <c r="BL268" s="151"/>
      <c r="BM268" s="151"/>
      <c r="BN268" s="151"/>
      <c r="BO268" s="151"/>
      <c r="BP268" s="151"/>
      <c r="BQ268" s="151"/>
      <c r="BR268" s="151"/>
      <c r="BS268" s="151"/>
      <c r="BT268" s="151"/>
      <c r="BU268" s="151"/>
      <c r="BV268" s="151"/>
      <c r="BW268" s="151"/>
      <c r="BX268" s="151"/>
      <c r="BY268" s="151"/>
      <c r="BZ268" s="151"/>
      <c r="CA268" s="151"/>
      <c r="CB268" s="151"/>
      <c r="CC268" s="151"/>
      <c r="CD268" s="151"/>
      <c r="CE268" s="151"/>
      <c r="CF268" s="151"/>
      <c r="CG268" s="151"/>
      <c r="CH268" s="151"/>
      <c r="CI268" s="151"/>
      <c r="CJ268" s="151"/>
      <c r="CK268" s="151"/>
      <c r="CL268" s="151"/>
      <c r="CM268" s="151"/>
      <c r="CN268" s="151"/>
      <c r="CO268" s="151"/>
      <c r="CP268" s="151"/>
      <c r="CQ268" s="151"/>
      <c r="CR268" s="151"/>
      <c r="CS268" s="151"/>
      <c r="CT268" s="151"/>
      <c r="CU268" s="151"/>
      <c r="CV268" s="151"/>
      <c r="CW268" s="151"/>
      <c r="CX268" s="151"/>
      <c r="CY268" s="151"/>
      <c r="CZ268" s="151"/>
      <c r="DA268" s="151"/>
      <c r="DB268" s="151"/>
      <c r="DC268" s="151"/>
      <c r="DD268" s="151"/>
      <c r="DE268" s="151"/>
      <c r="DF268" s="151"/>
      <c r="DG268" s="151"/>
      <c r="DH268" s="151"/>
      <c r="DI268" s="151"/>
      <c r="DJ268" s="151"/>
      <c r="DK268" s="151"/>
      <c r="DL268" s="151"/>
      <c r="DM268" s="151"/>
      <c r="DN268" s="151"/>
      <c r="DO268" s="151"/>
      <c r="DP268" s="151"/>
      <c r="DQ268" s="151"/>
      <c r="DR268" s="151"/>
      <c r="DS268" s="151"/>
      <c r="DT268" s="151"/>
      <c r="DU268" s="151"/>
      <c r="DV268" s="151"/>
      <c r="DW268" s="151"/>
      <c r="DX268" s="151"/>
      <c r="DY268" s="151"/>
      <c r="DZ268" s="151"/>
      <c r="EA268" s="151"/>
    </row>
    <row r="269" spans="1:131" s="152" customFormat="1" x14ac:dyDescent="0.3">
      <c r="A269" s="158"/>
      <c r="B269" s="158"/>
      <c r="C269" s="159"/>
      <c r="D269" s="155"/>
      <c r="E269" s="153"/>
      <c r="F269" s="157"/>
      <c r="G26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69" s="172">
        <f>Table1[[#This Row],[Und / Kg / Lt]]</f>
        <v>0</v>
      </c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/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  <c r="BI269" s="151"/>
      <c r="BJ269" s="151"/>
      <c r="BK269" s="151"/>
      <c r="BL269" s="151"/>
      <c r="BM269" s="151"/>
      <c r="BN269" s="151"/>
      <c r="BO269" s="151"/>
      <c r="BP269" s="151"/>
      <c r="BQ269" s="151"/>
      <c r="BR269" s="151"/>
      <c r="BS269" s="151"/>
      <c r="BT269" s="151"/>
      <c r="BU269" s="151"/>
      <c r="BV269" s="151"/>
      <c r="BW269" s="151"/>
      <c r="BX269" s="151"/>
      <c r="BY269" s="151"/>
      <c r="BZ269" s="151"/>
      <c r="CA269" s="151"/>
      <c r="CB269" s="151"/>
      <c r="CC269" s="151"/>
      <c r="CD269" s="151"/>
      <c r="CE269" s="151"/>
      <c r="CF269" s="151"/>
      <c r="CG269" s="151"/>
      <c r="CH269" s="151"/>
      <c r="CI269" s="151"/>
      <c r="CJ269" s="151"/>
      <c r="CK269" s="151"/>
      <c r="CL269" s="151"/>
      <c r="CM269" s="151"/>
      <c r="CN269" s="151"/>
      <c r="CO269" s="151"/>
      <c r="CP269" s="151"/>
      <c r="CQ269" s="151"/>
      <c r="CR269" s="151"/>
      <c r="CS269" s="151"/>
      <c r="CT269" s="151"/>
      <c r="CU269" s="151"/>
      <c r="CV269" s="151"/>
      <c r="CW269" s="151"/>
      <c r="CX269" s="151"/>
      <c r="CY269" s="151"/>
      <c r="CZ269" s="151"/>
      <c r="DA269" s="151"/>
      <c r="DB269" s="151"/>
      <c r="DC269" s="151"/>
      <c r="DD269" s="151"/>
      <c r="DE269" s="151"/>
      <c r="DF269" s="151"/>
      <c r="DG269" s="151"/>
      <c r="DH269" s="151"/>
      <c r="DI269" s="151"/>
      <c r="DJ269" s="151"/>
      <c r="DK269" s="151"/>
      <c r="DL269" s="151"/>
      <c r="DM269" s="151"/>
      <c r="DN269" s="151"/>
      <c r="DO269" s="151"/>
      <c r="DP269" s="151"/>
      <c r="DQ269" s="151"/>
      <c r="DR269" s="151"/>
      <c r="DS269" s="151"/>
      <c r="DT269" s="151"/>
      <c r="DU269" s="151"/>
      <c r="DV269" s="151"/>
      <c r="DW269" s="151"/>
      <c r="DX269" s="151"/>
      <c r="DY269" s="151"/>
      <c r="DZ269" s="151"/>
      <c r="EA269" s="151"/>
    </row>
    <row r="270" spans="1:131" s="152" customFormat="1" x14ac:dyDescent="0.3">
      <c r="A270" s="158"/>
      <c r="B270" s="158"/>
      <c r="C270" s="159"/>
      <c r="D270" s="155"/>
      <c r="E270" s="153"/>
      <c r="F270" s="157"/>
      <c r="G27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70" s="172">
        <f>Table1[[#This Row],[Und / Kg / Lt]]</f>
        <v>0</v>
      </c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  <c r="BI270" s="151"/>
      <c r="BJ270" s="151"/>
      <c r="BK270" s="151"/>
      <c r="BL270" s="151"/>
      <c r="BM270" s="151"/>
      <c r="BN270" s="151"/>
      <c r="BO270" s="151"/>
      <c r="BP270" s="151"/>
      <c r="BQ270" s="151"/>
      <c r="BR270" s="151"/>
      <c r="BS270" s="151"/>
      <c r="BT270" s="151"/>
      <c r="BU270" s="151"/>
      <c r="BV270" s="151"/>
      <c r="BW270" s="151"/>
      <c r="BX270" s="151"/>
      <c r="BY270" s="151"/>
      <c r="BZ270" s="151"/>
      <c r="CA270" s="151"/>
      <c r="CB270" s="151"/>
      <c r="CC270" s="151"/>
      <c r="CD270" s="151"/>
      <c r="CE270" s="151"/>
      <c r="CF270" s="151"/>
      <c r="CG270" s="151"/>
      <c r="CH270" s="151"/>
      <c r="CI270" s="151"/>
      <c r="CJ270" s="151"/>
      <c r="CK270" s="151"/>
      <c r="CL270" s="151"/>
      <c r="CM270" s="151"/>
      <c r="CN270" s="151"/>
      <c r="CO270" s="151"/>
      <c r="CP270" s="151"/>
      <c r="CQ270" s="151"/>
      <c r="CR270" s="151"/>
      <c r="CS270" s="151"/>
      <c r="CT270" s="151"/>
      <c r="CU270" s="151"/>
      <c r="CV270" s="151"/>
      <c r="CW270" s="151"/>
      <c r="CX270" s="151"/>
      <c r="CY270" s="151"/>
      <c r="CZ270" s="151"/>
      <c r="DA270" s="151"/>
      <c r="DB270" s="151"/>
      <c r="DC270" s="151"/>
      <c r="DD270" s="151"/>
      <c r="DE270" s="151"/>
      <c r="DF270" s="151"/>
      <c r="DG270" s="151"/>
      <c r="DH270" s="151"/>
      <c r="DI270" s="151"/>
      <c r="DJ270" s="151"/>
      <c r="DK270" s="151"/>
      <c r="DL270" s="151"/>
      <c r="DM270" s="151"/>
      <c r="DN270" s="151"/>
      <c r="DO270" s="151"/>
      <c r="DP270" s="151"/>
      <c r="DQ270" s="151"/>
      <c r="DR270" s="151"/>
      <c r="DS270" s="151"/>
      <c r="DT270" s="151"/>
      <c r="DU270" s="151"/>
      <c r="DV270" s="151"/>
      <c r="DW270" s="151"/>
      <c r="DX270" s="151"/>
      <c r="DY270" s="151"/>
      <c r="DZ270" s="151"/>
      <c r="EA270" s="151"/>
    </row>
    <row r="271" spans="1:131" s="152" customFormat="1" x14ac:dyDescent="0.3">
      <c r="A271" s="158"/>
      <c r="B271" s="158"/>
      <c r="C271" s="159"/>
      <c r="D271" s="155"/>
      <c r="E271" s="153"/>
      <c r="F271" s="157"/>
      <c r="G27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71" s="172">
        <f>Table1[[#This Row],[Und / Kg / Lt]]</f>
        <v>0</v>
      </c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  <c r="AC271" s="151"/>
      <c r="AD271" s="151"/>
      <c r="AE271" s="151"/>
      <c r="AF271" s="151"/>
      <c r="AG271" s="151"/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  <c r="BI271" s="151"/>
      <c r="BJ271" s="151"/>
      <c r="BK271" s="151"/>
      <c r="BL271" s="151"/>
      <c r="BM271" s="151"/>
      <c r="BN271" s="151"/>
      <c r="BO271" s="151"/>
      <c r="BP271" s="151"/>
      <c r="BQ271" s="151"/>
      <c r="BR271" s="151"/>
      <c r="BS271" s="151"/>
      <c r="BT271" s="151"/>
      <c r="BU271" s="151"/>
      <c r="BV271" s="151"/>
      <c r="BW271" s="151"/>
      <c r="BX271" s="151"/>
      <c r="BY271" s="151"/>
      <c r="BZ271" s="151"/>
      <c r="CA271" s="151"/>
      <c r="CB271" s="151"/>
      <c r="CC271" s="151"/>
      <c r="CD271" s="151"/>
      <c r="CE271" s="151"/>
      <c r="CF271" s="151"/>
      <c r="CG271" s="151"/>
      <c r="CH271" s="151"/>
      <c r="CI271" s="151"/>
      <c r="CJ271" s="151"/>
      <c r="CK271" s="151"/>
      <c r="CL271" s="151"/>
      <c r="CM271" s="151"/>
      <c r="CN271" s="151"/>
      <c r="CO271" s="151"/>
      <c r="CP271" s="151"/>
      <c r="CQ271" s="151"/>
      <c r="CR271" s="151"/>
      <c r="CS271" s="151"/>
      <c r="CT271" s="151"/>
      <c r="CU271" s="151"/>
      <c r="CV271" s="151"/>
      <c r="CW271" s="151"/>
      <c r="CX271" s="151"/>
      <c r="CY271" s="151"/>
      <c r="CZ271" s="151"/>
      <c r="DA271" s="151"/>
      <c r="DB271" s="151"/>
      <c r="DC271" s="151"/>
      <c r="DD271" s="151"/>
      <c r="DE271" s="151"/>
      <c r="DF271" s="151"/>
      <c r="DG271" s="151"/>
      <c r="DH271" s="151"/>
      <c r="DI271" s="151"/>
      <c r="DJ271" s="151"/>
      <c r="DK271" s="151"/>
      <c r="DL271" s="151"/>
      <c r="DM271" s="151"/>
      <c r="DN271" s="151"/>
      <c r="DO271" s="151"/>
      <c r="DP271" s="151"/>
      <c r="DQ271" s="151"/>
      <c r="DR271" s="151"/>
      <c r="DS271" s="151"/>
      <c r="DT271" s="151"/>
      <c r="DU271" s="151"/>
      <c r="DV271" s="151"/>
      <c r="DW271" s="151"/>
      <c r="DX271" s="151"/>
      <c r="DY271" s="151"/>
      <c r="DZ271" s="151"/>
      <c r="EA271" s="151"/>
    </row>
    <row r="272" spans="1:131" s="152" customFormat="1" x14ac:dyDescent="0.3">
      <c r="A272" s="158"/>
      <c r="B272" s="158"/>
      <c r="C272" s="159"/>
      <c r="D272" s="155"/>
      <c r="E272" s="153"/>
      <c r="F272" s="157"/>
      <c r="G27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72" s="172">
        <f>Table1[[#This Row],[Und / Kg / Lt]]</f>
        <v>0</v>
      </c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/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  <c r="BI272" s="151"/>
      <c r="BJ272" s="151"/>
      <c r="BK272" s="151"/>
      <c r="BL272" s="151"/>
      <c r="BM272" s="151"/>
      <c r="BN272" s="151"/>
      <c r="BO272" s="151"/>
      <c r="BP272" s="151"/>
      <c r="BQ272" s="151"/>
      <c r="BR272" s="151"/>
      <c r="BS272" s="151"/>
      <c r="BT272" s="151"/>
      <c r="BU272" s="151"/>
      <c r="BV272" s="151"/>
      <c r="BW272" s="151"/>
      <c r="BX272" s="151"/>
      <c r="BY272" s="151"/>
      <c r="BZ272" s="151"/>
      <c r="CA272" s="151"/>
      <c r="CB272" s="151"/>
      <c r="CC272" s="151"/>
      <c r="CD272" s="151"/>
      <c r="CE272" s="151"/>
      <c r="CF272" s="151"/>
      <c r="CG272" s="151"/>
      <c r="CH272" s="151"/>
      <c r="CI272" s="151"/>
      <c r="CJ272" s="151"/>
      <c r="CK272" s="151"/>
      <c r="CL272" s="151"/>
      <c r="CM272" s="151"/>
      <c r="CN272" s="151"/>
      <c r="CO272" s="151"/>
      <c r="CP272" s="151"/>
      <c r="CQ272" s="151"/>
      <c r="CR272" s="151"/>
      <c r="CS272" s="151"/>
      <c r="CT272" s="151"/>
      <c r="CU272" s="151"/>
      <c r="CV272" s="151"/>
      <c r="CW272" s="151"/>
      <c r="CX272" s="151"/>
      <c r="CY272" s="151"/>
      <c r="CZ272" s="151"/>
      <c r="DA272" s="151"/>
      <c r="DB272" s="151"/>
      <c r="DC272" s="151"/>
      <c r="DD272" s="151"/>
      <c r="DE272" s="151"/>
      <c r="DF272" s="151"/>
      <c r="DG272" s="151"/>
      <c r="DH272" s="151"/>
      <c r="DI272" s="151"/>
      <c r="DJ272" s="151"/>
      <c r="DK272" s="151"/>
      <c r="DL272" s="151"/>
      <c r="DM272" s="151"/>
      <c r="DN272" s="151"/>
      <c r="DO272" s="151"/>
      <c r="DP272" s="151"/>
      <c r="DQ272" s="151"/>
      <c r="DR272" s="151"/>
      <c r="DS272" s="151"/>
      <c r="DT272" s="151"/>
      <c r="DU272" s="151"/>
      <c r="DV272" s="151"/>
      <c r="DW272" s="151"/>
      <c r="DX272" s="151"/>
      <c r="DY272" s="151"/>
      <c r="DZ272" s="151"/>
      <c r="EA272" s="151"/>
    </row>
    <row r="273" spans="1:131" s="152" customFormat="1" x14ac:dyDescent="0.3">
      <c r="A273" s="158"/>
      <c r="B273" s="158"/>
      <c r="C273" s="159"/>
      <c r="D273" s="155"/>
      <c r="E273" s="153"/>
      <c r="F273" s="157"/>
      <c r="G27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73" s="172">
        <f>Table1[[#This Row],[Und / Kg / Lt]]</f>
        <v>0</v>
      </c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/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  <c r="BI273" s="151"/>
      <c r="BJ273" s="151"/>
      <c r="BK273" s="151"/>
      <c r="BL273" s="151"/>
      <c r="BM273" s="151"/>
      <c r="BN273" s="151"/>
      <c r="BO273" s="151"/>
      <c r="BP273" s="151"/>
      <c r="BQ273" s="151"/>
      <c r="BR273" s="151"/>
      <c r="BS273" s="151"/>
      <c r="BT273" s="151"/>
      <c r="BU273" s="151"/>
      <c r="BV273" s="151"/>
      <c r="BW273" s="151"/>
      <c r="BX273" s="151"/>
      <c r="BY273" s="151"/>
      <c r="BZ273" s="151"/>
      <c r="CA273" s="151"/>
      <c r="CB273" s="151"/>
      <c r="CC273" s="151"/>
      <c r="CD273" s="151"/>
      <c r="CE273" s="151"/>
      <c r="CF273" s="151"/>
      <c r="CG273" s="151"/>
      <c r="CH273" s="151"/>
      <c r="CI273" s="151"/>
      <c r="CJ273" s="151"/>
      <c r="CK273" s="151"/>
      <c r="CL273" s="151"/>
      <c r="CM273" s="151"/>
      <c r="CN273" s="151"/>
      <c r="CO273" s="151"/>
      <c r="CP273" s="151"/>
      <c r="CQ273" s="151"/>
      <c r="CR273" s="151"/>
      <c r="CS273" s="151"/>
      <c r="CT273" s="151"/>
      <c r="CU273" s="151"/>
      <c r="CV273" s="151"/>
      <c r="CW273" s="151"/>
      <c r="CX273" s="151"/>
      <c r="CY273" s="151"/>
      <c r="CZ273" s="151"/>
      <c r="DA273" s="151"/>
      <c r="DB273" s="151"/>
      <c r="DC273" s="151"/>
      <c r="DD273" s="151"/>
      <c r="DE273" s="151"/>
      <c r="DF273" s="151"/>
      <c r="DG273" s="151"/>
      <c r="DH273" s="151"/>
      <c r="DI273" s="151"/>
      <c r="DJ273" s="151"/>
      <c r="DK273" s="151"/>
      <c r="DL273" s="151"/>
      <c r="DM273" s="151"/>
      <c r="DN273" s="151"/>
      <c r="DO273" s="151"/>
      <c r="DP273" s="151"/>
      <c r="DQ273" s="151"/>
      <c r="DR273" s="151"/>
      <c r="DS273" s="151"/>
      <c r="DT273" s="151"/>
      <c r="DU273" s="151"/>
      <c r="DV273" s="151"/>
      <c r="DW273" s="151"/>
      <c r="DX273" s="151"/>
      <c r="DY273" s="151"/>
      <c r="DZ273" s="151"/>
      <c r="EA273" s="151"/>
    </row>
    <row r="274" spans="1:131" s="152" customFormat="1" x14ac:dyDescent="0.3">
      <c r="A274" s="158"/>
      <c r="B274" s="158"/>
      <c r="C274" s="159"/>
      <c r="D274" s="155"/>
      <c r="E274" s="153"/>
      <c r="F274" s="157"/>
      <c r="G27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74" s="172">
        <f>Table1[[#This Row],[Und / Kg / Lt]]</f>
        <v>0</v>
      </c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/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  <c r="BI274" s="151"/>
      <c r="BJ274" s="151"/>
      <c r="BK274" s="151"/>
      <c r="BL274" s="151"/>
      <c r="BM274" s="151"/>
      <c r="BN274" s="151"/>
      <c r="BO274" s="151"/>
      <c r="BP274" s="151"/>
      <c r="BQ274" s="151"/>
      <c r="BR274" s="151"/>
      <c r="BS274" s="151"/>
      <c r="BT274" s="151"/>
      <c r="BU274" s="151"/>
      <c r="BV274" s="151"/>
      <c r="BW274" s="151"/>
      <c r="BX274" s="151"/>
      <c r="BY274" s="151"/>
      <c r="BZ274" s="151"/>
      <c r="CA274" s="151"/>
      <c r="CB274" s="151"/>
      <c r="CC274" s="151"/>
      <c r="CD274" s="151"/>
      <c r="CE274" s="151"/>
      <c r="CF274" s="151"/>
      <c r="CG274" s="151"/>
      <c r="CH274" s="151"/>
      <c r="CI274" s="151"/>
      <c r="CJ274" s="151"/>
      <c r="CK274" s="151"/>
      <c r="CL274" s="151"/>
      <c r="CM274" s="151"/>
      <c r="CN274" s="151"/>
      <c r="CO274" s="151"/>
      <c r="CP274" s="151"/>
      <c r="CQ274" s="151"/>
      <c r="CR274" s="151"/>
      <c r="CS274" s="151"/>
      <c r="CT274" s="151"/>
      <c r="CU274" s="151"/>
      <c r="CV274" s="151"/>
      <c r="CW274" s="151"/>
      <c r="CX274" s="151"/>
      <c r="CY274" s="151"/>
      <c r="CZ274" s="151"/>
      <c r="DA274" s="151"/>
      <c r="DB274" s="151"/>
      <c r="DC274" s="151"/>
      <c r="DD274" s="151"/>
      <c r="DE274" s="151"/>
      <c r="DF274" s="151"/>
      <c r="DG274" s="151"/>
      <c r="DH274" s="151"/>
      <c r="DI274" s="151"/>
      <c r="DJ274" s="151"/>
      <c r="DK274" s="151"/>
      <c r="DL274" s="151"/>
      <c r="DM274" s="151"/>
      <c r="DN274" s="151"/>
      <c r="DO274" s="151"/>
      <c r="DP274" s="151"/>
      <c r="DQ274" s="151"/>
      <c r="DR274" s="151"/>
      <c r="DS274" s="151"/>
      <c r="DT274" s="151"/>
      <c r="DU274" s="151"/>
      <c r="DV274" s="151"/>
      <c r="DW274" s="151"/>
      <c r="DX274" s="151"/>
      <c r="DY274" s="151"/>
      <c r="DZ274" s="151"/>
      <c r="EA274" s="151"/>
    </row>
    <row r="275" spans="1:131" s="152" customFormat="1" x14ac:dyDescent="0.3">
      <c r="A275" s="158"/>
      <c r="B275" s="158"/>
      <c r="C275" s="159"/>
      <c r="D275" s="155"/>
      <c r="E275" s="153"/>
      <c r="F275" s="157"/>
      <c r="G27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75" s="172">
        <f>Table1[[#This Row],[Und / Kg / Lt]]</f>
        <v>0</v>
      </c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/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  <c r="BI275" s="151"/>
      <c r="BJ275" s="151"/>
      <c r="BK275" s="151"/>
      <c r="BL275" s="151"/>
      <c r="BM275" s="151"/>
      <c r="BN275" s="151"/>
      <c r="BO275" s="151"/>
      <c r="BP275" s="151"/>
      <c r="BQ275" s="151"/>
      <c r="BR275" s="151"/>
      <c r="BS275" s="151"/>
      <c r="BT275" s="151"/>
      <c r="BU275" s="151"/>
      <c r="BV275" s="151"/>
      <c r="BW275" s="151"/>
      <c r="BX275" s="151"/>
      <c r="BY275" s="151"/>
      <c r="BZ275" s="151"/>
      <c r="CA275" s="151"/>
      <c r="CB275" s="151"/>
      <c r="CC275" s="151"/>
      <c r="CD275" s="151"/>
      <c r="CE275" s="151"/>
      <c r="CF275" s="151"/>
      <c r="CG275" s="151"/>
      <c r="CH275" s="151"/>
      <c r="CI275" s="151"/>
      <c r="CJ275" s="151"/>
      <c r="CK275" s="151"/>
      <c r="CL275" s="151"/>
      <c r="CM275" s="151"/>
      <c r="CN275" s="151"/>
      <c r="CO275" s="151"/>
      <c r="CP275" s="151"/>
      <c r="CQ275" s="151"/>
      <c r="CR275" s="151"/>
      <c r="CS275" s="151"/>
      <c r="CT275" s="151"/>
      <c r="CU275" s="151"/>
      <c r="CV275" s="151"/>
      <c r="CW275" s="151"/>
      <c r="CX275" s="151"/>
      <c r="CY275" s="151"/>
      <c r="CZ275" s="151"/>
      <c r="DA275" s="151"/>
      <c r="DB275" s="151"/>
      <c r="DC275" s="151"/>
      <c r="DD275" s="151"/>
      <c r="DE275" s="151"/>
      <c r="DF275" s="151"/>
      <c r="DG275" s="151"/>
      <c r="DH275" s="151"/>
      <c r="DI275" s="151"/>
      <c r="DJ275" s="151"/>
      <c r="DK275" s="151"/>
      <c r="DL275" s="151"/>
      <c r="DM275" s="151"/>
      <c r="DN275" s="151"/>
      <c r="DO275" s="151"/>
      <c r="DP275" s="151"/>
      <c r="DQ275" s="151"/>
      <c r="DR275" s="151"/>
      <c r="DS275" s="151"/>
      <c r="DT275" s="151"/>
      <c r="DU275" s="151"/>
      <c r="DV275" s="151"/>
      <c r="DW275" s="151"/>
      <c r="DX275" s="151"/>
      <c r="DY275" s="151"/>
      <c r="DZ275" s="151"/>
      <c r="EA275" s="151"/>
    </row>
    <row r="276" spans="1:131" s="152" customFormat="1" x14ac:dyDescent="0.3">
      <c r="A276" s="158"/>
      <c r="B276" s="158"/>
      <c r="C276" s="159"/>
      <c r="D276" s="155"/>
      <c r="E276" s="153"/>
      <c r="F276" s="157"/>
      <c r="G27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76" s="172">
        <f>Table1[[#This Row],[Und / Kg / Lt]]</f>
        <v>0</v>
      </c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/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  <c r="BI276" s="151"/>
      <c r="BJ276" s="151"/>
      <c r="BK276" s="151"/>
      <c r="BL276" s="151"/>
      <c r="BM276" s="151"/>
      <c r="BN276" s="151"/>
      <c r="BO276" s="151"/>
      <c r="BP276" s="151"/>
      <c r="BQ276" s="151"/>
      <c r="BR276" s="151"/>
      <c r="BS276" s="151"/>
      <c r="BT276" s="151"/>
      <c r="BU276" s="151"/>
      <c r="BV276" s="151"/>
      <c r="BW276" s="151"/>
      <c r="BX276" s="151"/>
      <c r="BY276" s="151"/>
      <c r="BZ276" s="151"/>
      <c r="CA276" s="151"/>
      <c r="CB276" s="151"/>
      <c r="CC276" s="151"/>
      <c r="CD276" s="151"/>
      <c r="CE276" s="151"/>
      <c r="CF276" s="151"/>
      <c r="CG276" s="151"/>
      <c r="CH276" s="151"/>
      <c r="CI276" s="151"/>
      <c r="CJ276" s="151"/>
      <c r="CK276" s="151"/>
      <c r="CL276" s="151"/>
      <c r="CM276" s="151"/>
      <c r="CN276" s="151"/>
      <c r="CO276" s="151"/>
      <c r="CP276" s="151"/>
      <c r="CQ276" s="151"/>
      <c r="CR276" s="151"/>
      <c r="CS276" s="151"/>
      <c r="CT276" s="151"/>
      <c r="CU276" s="151"/>
      <c r="CV276" s="151"/>
      <c r="CW276" s="151"/>
      <c r="CX276" s="151"/>
      <c r="CY276" s="151"/>
      <c r="CZ276" s="151"/>
      <c r="DA276" s="151"/>
      <c r="DB276" s="151"/>
      <c r="DC276" s="151"/>
      <c r="DD276" s="151"/>
      <c r="DE276" s="151"/>
      <c r="DF276" s="151"/>
      <c r="DG276" s="151"/>
      <c r="DH276" s="151"/>
      <c r="DI276" s="151"/>
      <c r="DJ276" s="151"/>
      <c r="DK276" s="151"/>
      <c r="DL276" s="151"/>
      <c r="DM276" s="151"/>
      <c r="DN276" s="151"/>
      <c r="DO276" s="151"/>
      <c r="DP276" s="151"/>
      <c r="DQ276" s="151"/>
      <c r="DR276" s="151"/>
      <c r="DS276" s="151"/>
      <c r="DT276" s="151"/>
      <c r="DU276" s="151"/>
      <c r="DV276" s="151"/>
      <c r="DW276" s="151"/>
      <c r="DX276" s="151"/>
      <c r="DY276" s="151"/>
      <c r="DZ276" s="151"/>
      <c r="EA276" s="151"/>
    </row>
    <row r="277" spans="1:131" s="152" customFormat="1" x14ac:dyDescent="0.3">
      <c r="A277" s="158"/>
      <c r="B277" s="158"/>
      <c r="C277" s="159"/>
      <c r="D277" s="155"/>
      <c r="E277" s="153"/>
      <c r="F277" s="157"/>
      <c r="G27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77" s="172">
        <f>Table1[[#This Row],[Und / Kg / Lt]]</f>
        <v>0</v>
      </c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/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  <c r="BI277" s="151"/>
      <c r="BJ277" s="151"/>
      <c r="BK277" s="151"/>
      <c r="BL277" s="151"/>
      <c r="BM277" s="151"/>
      <c r="BN277" s="151"/>
      <c r="BO277" s="151"/>
      <c r="BP277" s="151"/>
      <c r="BQ277" s="151"/>
      <c r="BR277" s="151"/>
      <c r="BS277" s="151"/>
      <c r="BT277" s="151"/>
      <c r="BU277" s="151"/>
      <c r="BV277" s="151"/>
      <c r="BW277" s="151"/>
      <c r="BX277" s="151"/>
      <c r="BY277" s="151"/>
      <c r="BZ277" s="151"/>
      <c r="CA277" s="151"/>
      <c r="CB277" s="151"/>
      <c r="CC277" s="151"/>
      <c r="CD277" s="151"/>
      <c r="CE277" s="151"/>
      <c r="CF277" s="151"/>
      <c r="CG277" s="151"/>
      <c r="CH277" s="151"/>
      <c r="CI277" s="151"/>
      <c r="CJ277" s="151"/>
      <c r="CK277" s="151"/>
      <c r="CL277" s="151"/>
      <c r="CM277" s="151"/>
      <c r="CN277" s="151"/>
      <c r="CO277" s="151"/>
      <c r="CP277" s="151"/>
      <c r="CQ277" s="151"/>
      <c r="CR277" s="151"/>
      <c r="CS277" s="151"/>
      <c r="CT277" s="151"/>
      <c r="CU277" s="151"/>
      <c r="CV277" s="151"/>
      <c r="CW277" s="151"/>
      <c r="CX277" s="151"/>
      <c r="CY277" s="151"/>
      <c r="CZ277" s="151"/>
      <c r="DA277" s="151"/>
      <c r="DB277" s="151"/>
      <c r="DC277" s="151"/>
      <c r="DD277" s="151"/>
      <c r="DE277" s="151"/>
      <c r="DF277" s="151"/>
      <c r="DG277" s="151"/>
      <c r="DH277" s="151"/>
      <c r="DI277" s="151"/>
      <c r="DJ277" s="151"/>
      <c r="DK277" s="151"/>
      <c r="DL277" s="151"/>
      <c r="DM277" s="151"/>
      <c r="DN277" s="151"/>
      <c r="DO277" s="151"/>
      <c r="DP277" s="151"/>
      <c r="DQ277" s="151"/>
      <c r="DR277" s="151"/>
      <c r="DS277" s="151"/>
      <c r="DT277" s="151"/>
      <c r="DU277" s="151"/>
      <c r="DV277" s="151"/>
      <c r="DW277" s="151"/>
      <c r="DX277" s="151"/>
      <c r="DY277" s="151"/>
      <c r="DZ277" s="151"/>
      <c r="EA277" s="151"/>
    </row>
    <row r="278" spans="1:131" s="152" customFormat="1" x14ac:dyDescent="0.3">
      <c r="A278" s="158"/>
      <c r="B278" s="158"/>
      <c r="C278" s="159"/>
      <c r="D278" s="155"/>
      <c r="E278" s="153"/>
      <c r="F278" s="157"/>
      <c r="G27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78" s="172">
        <f>Table1[[#This Row],[Und / Kg / Lt]]</f>
        <v>0</v>
      </c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  <c r="AC278" s="151"/>
      <c r="AD278" s="151"/>
      <c r="AE278" s="151"/>
      <c r="AF278" s="151"/>
      <c r="AG278" s="151"/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  <c r="BI278" s="151"/>
      <c r="BJ278" s="151"/>
      <c r="BK278" s="151"/>
      <c r="BL278" s="151"/>
      <c r="BM278" s="151"/>
      <c r="BN278" s="151"/>
      <c r="BO278" s="151"/>
      <c r="BP278" s="151"/>
      <c r="BQ278" s="151"/>
      <c r="BR278" s="151"/>
      <c r="BS278" s="151"/>
      <c r="BT278" s="151"/>
      <c r="BU278" s="151"/>
      <c r="BV278" s="151"/>
      <c r="BW278" s="151"/>
      <c r="BX278" s="151"/>
      <c r="BY278" s="151"/>
      <c r="BZ278" s="151"/>
      <c r="CA278" s="151"/>
      <c r="CB278" s="151"/>
      <c r="CC278" s="151"/>
      <c r="CD278" s="151"/>
      <c r="CE278" s="151"/>
      <c r="CF278" s="151"/>
      <c r="CG278" s="151"/>
      <c r="CH278" s="151"/>
      <c r="CI278" s="151"/>
      <c r="CJ278" s="151"/>
      <c r="CK278" s="151"/>
      <c r="CL278" s="151"/>
      <c r="CM278" s="151"/>
      <c r="CN278" s="151"/>
      <c r="CO278" s="151"/>
      <c r="CP278" s="151"/>
      <c r="CQ278" s="151"/>
      <c r="CR278" s="151"/>
      <c r="CS278" s="151"/>
      <c r="CT278" s="151"/>
      <c r="CU278" s="151"/>
      <c r="CV278" s="151"/>
      <c r="CW278" s="151"/>
      <c r="CX278" s="151"/>
      <c r="CY278" s="151"/>
      <c r="CZ278" s="151"/>
      <c r="DA278" s="151"/>
      <c r="DB278" s="151"/>
      <c r="DC278" s="151"/>
      <c r="DD278" s="151"/>
      <c r="DE278" s="151"/>
      <c r="DF278" s="151"/>
      <c r="DG278" s="151"/>
      <c r="DH278" s="151"/>
      <c r="DI278" s="151"/>
      <c r="DJ278" s="151"/>
      <c r="DK278" s="151"/>
      <c r="DL278" s="151"/>
      <c r="DM278" s="151"/>
      <c r="DN278" s="151"/>
      <c r="DO278" s="151"/>
      <c r="DP278" s="151"/>
      <c r="DQ278" s="151"/>
      <c r="DR278" s="151"/>
      <c r="DS278" s="151"/>
      <c r="DT278" s="151"/>
      <c r="DU278" s="151"/>
      <c r="DV278" s="151"/>
      <c r="DW278" s="151"/>
      <c r="DX278" s="151"/>
      <c r="DY278" s="151"/>
      <c r="DZ278" s="151"/>
      <c r="EA278" s="151"/>
    </row>
    <row r="279" spans="1:131" s="152" customFormat="1" x14ac:dyDescent="0.3">
      <c r="A279" s="158"/>
      <c r="B279" s="158"/>
      <c r="C279" s="159"/>
      <c r="D279" s="155"/>
      <c r="E279" s="153"/>
      <c r="F279" s="157"/>
      <c r="G27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79" s="172">
        <f>Table1[[#This Row],[Und / Kg / Lt]]</f>
        <v>0</v>
      </c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/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  <c r="BI279" s="151"/>
      <c r="BJ279" s="151"/>
      <c r="BK279" s="151"/>
      <c r="BL279" s="151"/>
      <c r="BM279" s="151"/>
      <c r="BN279" s="151"/>
      <c r="BO279" s="151"/>
      <c r="BP279" s="151"/>
      <c r="BQ279" s="151"/>
      <c r="BR279" s="151"/>
      <c r="BS279" s="151"/>
      <c r="BT279" s="151"/>
      <c r="BU279" s="151"/>
      <c r="BV279" s="151"/>
      <c r="BW279" s="151"/>
      <c r="BX279" s="151"/>
      <c r="BY279" s="151"/>
      <c r="BZ279" s="151"/>
      <c r="CA279" s="151"/>
      <c r="CB279" s="151"/>
      <c r="CC279" s="151"/>
      <c r="CD279" s="151"/>
      <c r="CE279" s="151"/>
      <c r="CF279" s="151"/>
      <c r="CG279" s="151"/>
      <c r="CH279" s="151"/>
      <c r="CI279" s="151"/>
      <c r="CJ279" s="151"/>
      <c r="CK279" s="151"/>
      <c r="CL279" s="151"/>
      <c r="CM279" s="151"/>
      <c r="CN279" s="151"/>
      <c r="CO279" s="151"/>
      <c r="CP279" s="151"/>
      <c r="CQ279" s="151"/>
      <c r="CR279" s="151"/>
      <c r="CS279" s="151"/>
      <c r="CT279" s="151"/>
      <c r="CU279" s="151"/>
      <c r="CV279" s="151"/>
      <c r="CW279" s="151"/>
      <c r="CX279" s="151"/>
      <c r="CY279" s="151"/>
      <c r="CZ279" s="151"/>
      <c r="DA279" s="151"/>
      <c r="DB279" s="151"/>
      <c r="DC279" s="151"/>
      <c r="DD279" s="151"/>
      <c r="DE279" s="151"/>
      <c r="DF279" s="151"/>
      <c r="DG279" s="151"/>
      <c r="DH279" s="151"/>
      <c r="DI279" s="151"/>
      <c r="DJ279" s="151"/>
      <c r="DK279" s="151"/>
      <c r="DL279" s="151"/>
      <c r="DM279" s="151"/>
      <c r="DN279" s="151"/>
      <c r="DO279" s="151"/>
      <c r="DP279" s="151"/>
      <c r="DQ279" s="151"/>
      <c r="DR279" s="151"/>
      <c r="DS279" s="151"/>
      <c r="DT279" s="151"/>
      <c r="DU279" s="151"/>
      <c r="DV279" s="151"/>
      <c r="DW279" s="151"/>
      <c r="DX279" s="151"/>
      <c r="DY279" s="151"/>
      <c r="DZ279" s="151"/>
      <c r="EA279" s="151"/>
    </row>
    <row r="280" spans="1:131" s="152" customFormat="1" x14ac:dyDescent="0.3">
      <c r="A280" s="158"/>
      <c r="B280" s="158"/>
      <c r="C280" s="159"/>
      <c r="D280" s="155"/>
      <c r="E280" s="153"/>
      <c r="F280" s="157"/>
      <c r="G28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80" s="172">
        <f>Table1[[#This Row],[Und / Kg / Lt]]</f>
        <v>0</v>
      </c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  <c r="AC280" s="151"/>
      <c r="AD280" s="151"/>
      <c r="AE280" s="151"/>
      <c r="AF280" s="151"/>
      <c r="AG280" s="151"/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  <c r="BI280" s="151"/>
      <c r="BJ280" s="151"/>
      <c r="BK280" s="151"/>
      <c r="BL280" s="151"/>
      <c r="BM280" s="151"/>
      <c r="BN280" s="151"/>
      <c r="BO280" s="151"/>
      <c r="BP280" s="151"/>
      <c r="BQ280" s="151"/>
      <c r="BR280" s="151"/>
      <c r="BS280" s="151"/>
      <c r="BT280" s="151"/>
      <c r="BU280" s="151"/>
      <c r="BV280" s="151"/>
      <c r="BW280" s="151"/>
      <c r="BX280" s="151"/>
      <c r="BY280" s="151"/>
      <c r="BZ280" s="151"/>
      <c r="CA280" s="151"/>
      <c r="CB280" s="151"/>
      <c r="CC280" s="151"/>
      <c r="CD280" s="151"/>
      <c r="CE280" s="151"/>
      <c r="CF280" s="151"/>
      <c r="CG280" s="151"/>
      <c r="CH280" s="151"/>
      <c r="CI280" s="151"/>
      <c r="CJ280" s="151"/>
      <c r="CK280" s="151"/>
      <c r="CL280" s="151"/>
      <c r="CM280" s="151"/>
      <c r="CN280" s="151"/>
      <c r="CO280" s="151"/>
      <c r="CP280" s="151"/>
      <c r="CQ280" s="151"/>
      <c r="CR280" s="151"/>
      <c r="CS280" s="151"/>
      <c r="CT280" s="151"/>
      <c r="CU280" s="151"/>
      <c r="CV280" s="151"/>
      <c r="CW280" s="151"/>
      <c r="CX280" s="151"/>
      <c r="CY280" s="151"/>
      <c r="CZ280" s="151"/>
      <c r="DA280" s="151"/>
      <c r="DB280" s="151"/>
      <c r="DC280" s="151"/>
      <c r="DD280" s="151"/>
      <c r="DE280" s="151"/>
      <c r="DF280" s="151"/>
      <c r="DG280" s="151"/>
      <c r="DH280" s="151"/>
      <c r="DI280" s="151"/>
      <c r="DJ280" s="151"/>
      <c r="DK280" s="151"/>
      <c r="DL280" s="151"/>
      <c r="DM280" s="151"/>
      <c r="DN280" s="151"/>
      <c r="DO280" s="151"/>
      <c r="DP280" s="151"/>
      <c r="DQ280" s="151"/>
      <c r="DR280" s="151"/>
      <c r="DS280" s="151"/>
      <c r="DT280" s="151"/>
      <c r="DU280" s="151"/>
      <c r="DV280" s="151"/>
      <c r="DW280" s="151"/>
      <c r="DX280" s="151"/>
      <c r="DY280" s="151"/>
      <c r="DZ280" s="151"/>
      <c r="EA280" s="151"/>
    </row>
    <row r="281" spans="1:131" s="152" customFormat="1" x14ac:dyDescent="0.3">
      <c r="A281" s="158"/>
      <c r="B281" s="158"/>
      <c r="C281" s="159"/>
      <c r="D281" s="155"/>
      <c r="E281" s="153"/>
      <c r="F281" s="157"/>
      <c r="G28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81" s="172">
        <f>Table1[[#This Row],[Und / Kg / Lt]]</f>
        <v>0</v>
      </c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/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  <c r="BI281" s="151"/>
      <c r="BJ281" s="151"/>
      <c r="BK281" s="151"/>
      <c r="BL281" s="151"/>
      <c r="BM281" s="151"/>
      <c r="BN281" s="151"/>
      <c r="BO281" s="151"/>
      <c r="BP281" s="151"/>
      <c r="BQ281" s="151"/>
      <c r="BR281" s="151"/>
      <c r="BS281" s="151"/>
      <c r="BT281" s="151"/>
      <c r="BU281" s="151"/>
      <c r="BV281" s="151"/>
      <c r="BW281" s="151"/>
      <c r="BX281" s="151"/>
      <c r="BY281" s="151"/>
      <c r="BZ281" s="151"/>
      <c r="CA281" s="151"/>
      <c r="CB281" s="151"/>
      <c r="CC281" s="151"/>
      <c r="CD281" s="151"/>
      <c r="CE281" s="151"/>
      <c r="CF281" s="151"/>
      <c r="CG281" s="151"/>
      <c r="CH281" s="151"/>
      <c r="CI281" s="151"/>
      <c r="CJ281" s="151"/>
      <c r="CK281" s="151"/>
      <c r="CL281" s="151"/>
      <c r="CM281" s="151"/>
      <c r="CN281" s="151"/>
      <c r="CO281" s="151"/>
      <c r="CP281" s="151"/>
      <c r="CQ281" s="151"/>
      <c r="CR281" s="151"/>
      <c r="CS281" s="151"/>
      <c r="CT281" s="151"/>
      <c r="CU281" s="151"/>
      <c r="CV281" s="151"/>
      <c r="CW281" s="151"/>
      <c r="CX281" s="151"/>
      <c r="CY281" s="151"/>
      <c r="CZ281" s="151"/>
      <c r="DA281" s="151"/>
      <c r="DB281" s="151"/>
      <c r="DC281" s="151"/>
      <c r="DD281" s="151"/>
      <c r="DE281" s="151"/>
      <c r="DF281" s="151"/>
      <c r="DG281" s="151"/>
      <c r="DH281" s="151"/>
      <c r="DI281" s="151"/>
      <c r="DJ281" s="151"/>
      <c r="DK281" s="151"/>
      <c r="DL281" s="151"/>
      <c r="DM281" s="151"/>
      <c r="DN281" s="151"/>
      <c r="DO281" s="151"/>
      <c r="DP281" s="151"/>
      <c r="DQ281" s="151"/>
      <c r="DR281" s="151"/>
      <c r="DS281" s="151"/>
      <c r="DT281" s="151"/>
      <c r="DU281" s="151"/>
      <c r="DV281" s="151"/>
      <c r="DW281" s="151"/>
      <c r="DX281" s="151"/>
      <c r="DY281" s="151"/>
      <c r="DZ281" s="151"/>
      <c r="EA281" s="151"/>
    </row>
    <row r="282" spans="1:131" s="152" customFormat="1" x14ac:dyDescent="0.3">
      <c r="A282" s="158"/>
      <c r="B282" s="158"/>
      <c r="C282" s="159"/>
      <c r="D282" s="155"/>
      <c r="E282" s="153"/>
      <c r="F282" s="157"/>
      <c r="G28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82" s="172">
        <f>Table1[[#This Row],[Und / Kg / Lt]]</f>
        <v>0</v>
      </c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/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  <c r="BI282" s="151"/>
      <c r="BJ282" s="151"/>
      <c r="BK282" s="151"/>
      <c r="BL282" s="151"/>
      <c r="BM282" s="151"/>
      <c r="BN282" s="151"/>
      <c r="BO282" s="151"/>
      <c r="BP282" s="151"/>
      <c r="BQ282" s="151"/>
      <c r="BR282" s="151"/>
      <c r="BS282" s="151"/>
      <c r="BT282" s="151"/>
      <c r="BU282" s="151"/>
      <c r="BV282" s="151"/>
      <c r="BW282" s="151"/>
      <c r="BX282" s="151"/>
      <c r="BY282" s="151"/>
      <c r="BZ282" s="151"/>
      <c r="CA282" s="151"/>
      <c r="CB282" s="151"/>
      <c r="CC282" s="151"/>
      <c r="CD282" s="151"/>
      <c r="CE282" s="151"/>
      <c r="CF282" s="151"/>
      <c r="CG282" s="151"/>
      <c r="CH282" s="151"/>
      <c r="CI282" s="151"/>
      <c r="CJ282" s="151"/>
      <c r="CK282" s="151"/>
      <c r="CL282" s="151"/>
      <c r="CM282" s="151"/>
      <c r="CN282" s="151"/>
      <c r="CO282" s="151"/>
      <c r="CP282" s="151"/>
      <c r="CQ282" s="151"/>
      <c r="CR282" s="151"/>
      <c r="CS282" s="151"/>
      <c r="CT282" s="151"/>
      <c r="CU282" s="151"/>
      <c r="CV282" s="151"/>
      <c r="CW282" s="151"/>
      <c r="CX282" s="151"/>
      <c r="CY282" s="151"/>
      <c r="CZ282" s="151"/>
      <c r="DA282" s="151"/>
      <c r="DB282" s="151"/>
      <c r="DC282" s="151"/>
      <c r="DD282" s="151"/>
      <c r="DE282" s="151"/>
      <c r="DF282" s="151"/>
      <c r="DG282" s="151"/>
      <c r="DH282" s="151"/>
      <c r="DI282" s="151"/>
      <c r="DJ282" s="151"/>
      <c r="DK282" s="151"/>
      <c r="DL282" s="151"/>
      <c r="DM282" s="151"/>
      <c r="DN282" s="151"/>
      <c r="DO282" s="151"/>
      <c r="DP282" s="151"/>
      <c r="DQ282" s="151"/>
      <c r="DR282" s="151"/>
      <c r="DS282" s="151"/>
      <c r="DT282" s="151"/>
      <c r="DU282" s="151"/>
      <c r="DV282" s="151"/>
      <c r="DW282" s="151"/>
      <c r="DX282" s="151"/>
      <c r="DY282" s="151"/>
      <c r="DZ282" s="151"/>
      <c r="EA282" s="151"/>
    </row>
    <row r="283" spans="1:131" s="152" customFormat="1" x14ac:dyDescent="0.3">
      <c r="A283" s="158"/>
      <c r="B283" s="158"/>
      <c r="C283" s="159"/>
      <c r="D283" s="155"/>
      <c r="E283" s="153"/>
      <c r="F283" s="157"/>
      <c r="G28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83" s="172">
        <f>Table1[[#This Row],[Und / Kg / Lt]]</f>
        <v>0</v>
      </c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/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  <c r="BI283" s="151"/>
      <c r="BJ283" s="151"/>
      <c r="BK283" s="151"/>
      <c r="BL283" s="151"/>
      <c r="BM283" s="151"/>
      <c r="BN283" s="151"/>
      <c r="BO283" s="151"/>
      <c r="BP283" s="151"/>
      <c r="BQ283" s="151"/>
      <c r="BR283" s="151"/>
      <c r="BS283" s="151"/>
      <c r="BT283" s="151"/>
      <c r="BU283" s="151"/>
      <c r="BV283" s="151"/>
      <c r="BW283" s="151"/>
      <c r="BX283" s="151"/>
      <c r="BY283" s="151"/>
      <c r="BZ283" s="151"/>
      <c r="CA283" s="151"/>
      <c r="CB283" s="151"/>
      <c r="CC283" s="151"/>
      <c r="CD283" s="151"/>
      <c r="CE283" s="151"/>
      <c r="CF283" s="151"/>
      <c r="CG283" s="151"/>
      <c r="CH283" s="151"/>
      <c r="CI283" s="151"/>
      <c r="CJ283" s="151"/>
      <c r="CK283" s="151"/>
      <c r="CL283" s="151"/>
      <c r="CM283" s="151"/>
      <c r="CN283" s="151"/>
      <c r="CO283" s="151"/>
      <c r="CP283" s="151"/>
      <c r="CQ283" s="151"/>
      <c r="CR283" s="151"/>
      <c r="CS283" s="151"/>
      <c r="CT283" s="151"/>
      <c r="CU283" s="151"/>
      <c r="CV283" s="151"/>
      <c r="CW283" s="151"/>
      <c r="CX283" s="151"/>
      <c r="CY283" s="151"/>
      <c r="CZ283" s="151"/>
      <c r="DA283" s="151"/>
      <c r="DB283" s="151"/>
      <c r="DC283" s="151"/>
      <c r="DD283" s="151"/>
      <c r="DE283" s="151"/>
      <c r="DF283" s="151"/>
      <c r="DG283" s="151"/>
      <c r="DH283" s="151"/>
      <c r="DI283" s="151"/>
      <c r="DJ283" s="151"/>
      <c r="DK283" s="151"/>
      <c r="DL283" s="151"/>
      <c r="DM283" s="151"/>
      <c r="DN283" s="151"/>
      <c r="DO283" s="151"/>
      <c r="DP283" s="151"/>
      <c r="DQ283" s="151"/>
      <c r="DR283" s="151"/>
      <c r="DS283" s="151"/>
      <c r="DT283" s="151"/>
      <c r="DU283" s="151"/>
      <c r="DV283" s="151"/>
      <c r="DW283" s="151"/>
      <c r="DX283" s="151"/>
      <c r="DY283" s="151"/>
      <c r="DZ283" s="151"/>
      <c r="EA283" s="151"/>
    </row>
    <row r="284" spans="1:131" s="152" customFormat="1" x14ac:dyDescent="0.3">
      <c r="A284" s="158"/>
      <c r="B284" s="158"/>
      <c r="C284" s="159"/>
      <c r="D284" s="155"/>
      <c r="E284" s="153"/>
      <c r="F284" s="157"/>
      <c r="G28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84" s="172">
        <f>Table1[[#This Row],[Und / Kg / Lt]]</f>
        <v>0</v>
      </c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/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  <c r="BI284" s="151"/>
      <c r="BJ284" s="151"/>
      <c r="BK284" s="151"/>
      <c r="BL284" s="151"/>
      <c r="BM284" s="151"/>
      <c r="BN284" s="151"/>
      <c r="BO284" s="151"/>
      <c r="BP284" s="151"/>
      <c r="BQ284" s="151"/>
      <c r="BR284" s="151"/>
      <c r="BS284" s="151"/>
      <c r="BT284" s="151"/>
      <c r="BU284" s="151"/>
      <c r="BV284" s="151"/>
      <c r="BW284" s="151"/>
      <c r="BX284" s="151"/>
      <c r="BY284" s="151"/>
      <c r="BZ284" s="151"/>
      <c r="CA284" s="151"/>
      <c r="CB284" s="151"/>
      <c r="CC284" s="151"/>
      <c r="CD284" s="151"/>
      <c r="CE284" s="151"/>
      <c r="CF284" s="151"/>
      <c r="CG284" s="151"/>
      <c r="CH284" s="151"/>
      <c r="CI284" s="151"/>
      <c r="CJ284" s="151"/>
      <c r="CK284" s="151"/>
      <c r="CL284" s="151"/>
      <c r="CM284" s="151"/>
      <c r="CN284" s="151"/>
      <c r="CO284" s="151"/>
      <c r="CP284" s="151"/>
      <c r="CQ284" s="151"/>
      <c r="CR284" s="151"/>
      <c r="CS284" s="151"/>
      <c r="CT284" s="151"/>
      <c r="CU284" s="151"/>
      <c r="CV284" s="151"/>
      <c r="CW284" s="151"/>
      <c r="CX284" s="151"/>
      <c r="CY284" s="151"/>
      <c r="CZ284" s="151"/>
      <c r="DA284" s="151"/>
      <c r="DB284" s="151"/>
      <c r="DC284" s="151"/>
      <c r="DD284" s="151"/>
      <c r="DE284" s="151"/>
      <c r="DF284" s="151"/>
      <c r="DG284" s="151"/>
      <c r="DH284" s="151"/>
      <c r="DI284" s="151"/>
      <c r="DJ284" s="151"/>
      <c r="DK284" s="151"/>
      <c r="DL284" s="151"/>
      <c r="DM284" s="151"/>
      <c r="DN284" s="151"/>
      <c r="DO284" s="151"/>
      <c r="DP284" s="151"/>
      <c r="DQ284" s="151"/>
      <c r="DR284" s="151"/>
      <c r="DS284" s="151"/>
      <c r="DT284" s="151"/>
      <c r="DU284" s="151"/>
      <c r="DV284" s="151"/>
      <c r="DW284" s="151"/>
      <c r="DX284" s="151"/>
      <c r="DY284" s="151"/>
      <c r="DZ284" s="151"/>
      <c r="EA284" s="151"/>
    </row>
    <row r="285" spans="1:131" s="152" customFormat="1" x14ac:dyDescent="0.3">
      <c r="A285" s="158"/>
      <c r="B285" s="158"/>
      <c r="C285" s="159"/>
      <c r="D285" s="155"/>
      <c r="E285" s="153"/>
      <c r="F285" s="157"/>
      <c r="G28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85" s="172">
        <f>Table1[[#This Row],[Und / Kg / Lt]]</f>
        <v>0</v>
      </c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/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  <c r="BI285" s="151"/>
      <c r="BJ285" s="151"/>
      <c r="BK285" s="151"/>
      <c r="BL285" s="151"/>
      <c r="BM285" s="151"/>
      <c r="BN285" s="151"/>
      <c r="BO285" s="151"/>
      <c r="BP285" s="151"/>
      <c r="BQ285" s="151"/>
      <c r="BR285" s="151"/>
      <c r="BS285" s="151"/>
      <c r="BT285" s="151"/>
      <c r="BU285" s="151"/>
      <c r="BV285" s="151"/>
      <c r="BW285" s="151"/>
      <c r="BX285" s="151"/>
      <c r="BY285" s="151"/>
      <c r="BZ285" s="151"/>
      <c r="CA285" s="151"/>
      <c r="CB285" s="151"/>
      <c r="CC285" s="151"/>
      <c r="CD285" s="151"/>
      <c r="CE285" s="151"/>
      <c r="CF285" s="151"/>
      <c r="CG285" s="151"/>
      <c r="CH285" s="151"/>
      <c r="CI285" s="151"/>
      <c r="CJ285" s="151"/>
      <c r="CK285" s="151"/>
      <c r="CL285" s="151"/>
      <c r="CM285" s="151"/>
      <c r="CN285" s="151"/>
      <c r="CO285" s="151"/>
      <c r="CP285" s="151"/>
      <c r="CQ285" s="151"/>
      <c r="CR285" s="151"/>
      <c r="CS285" s="151"/>
      <c r="CT285" s="151"/>
      <c r="CU285" s="151"/>
      <c r="CV285" s="151"/>
      <c r="CW285" s="151"/>
      <c r="CX285" s="151"/>
      <c r="CY285" s="151"/>
      <c r="CZ285" s="151"/>
      <c r="DA285" s="151"/>
      <c r="DB285" s="151"/>
      <c r="DC285" s="151"/>
      <c r="DD285" s="151"/>
      <c r="DE285" s="151"/>
      <c r="DF285" s="151"/>
      <c r="DG285" s="151"/>
      <c r="DH285" s="151"/>
      <c r="DI285" s="151"/>
      <c r="DJ285" s="151"/>
      <c r="DK285" s="151"/>
      <c r="DL285" s="151"/>
      <c r="DM285" s="151"/>
      <c r="DN285" s="151"/>
      <c r="DO285" s="151"/>
      <c r="DP285" s="151"/>
      <c r="DQ285" s="151"/>
      <c r="DR285" s="151"/>
      <c r="DS285" s="151"/>
      <c r="DT285" s="151"/>
      <c r="DU285" s="151"/>
      <c r="DV285" s="151"/>
      <c r="DW285" s="151"/>
      <c r="DX285" s="151"/>
      <c r="DY285" s="151"/>
      <c r="DZ285" s="151"/>
      <c r="EA285" s="151"/>
    </row>
    <row r="286" spans="1:131" s="152" customFormat="1" x14ac:dyDescent="0.3">
      <c r="A286" s="158"/>
      <c r="B286" s="158"/>
      <c r="C286" s="159"/>
      <c r="D286" s="155"/>
      <c r="E286" s="153"/>
      <c r="F286" s="157"/>
      <c r="G28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86" s="172">
        <f>Table1[[#This Row],[Und / Kg / Lt]]</f>
        <v>0</v>
      </c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/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  <c r="BI286" s="151"/>
      <c r="BJ286" s="151"/>
      <c r="BK286" s="151"/>
      <c r="BL286" s="151"/>
      <c r="BM286" s="151"/>
      <c r="BN286" s="151"/>
      <c r="BO286" s="151"/>
      <c r="BP286" s="151"/>
      <c r="BQ286" s="151"/>
      <c r="BR286" s="151"/>
      <c r="BS286" s="151"/>
      <c r="BT286" s="151"/>
      <c r="BU286" s="151"/>
      <c r="BV286" s="151"/>
      <c r="BW286" s="151"/>
      <c r="BX286" s="151"/>
      <c r="BY286" s="151"/>
      <c r="BZ286" s="151"/>
      <c r="CA286" s="151"/>
      <c r="CB286" s="151"/>
      <c r="CC286" s="151"/>
      <c r="CD286" s="151"/>
      <c r="CE286" s="151"/>
      <c r="CF286" s="151"/>
      <c r="CG286" s="151"/>
      <c r="CH286" s="151"/>
      <c r="CI286" s="151"/>
      <c r="CJ286" s="151"/>
      <c r="CK286" s="151"/>
      <c r="CL286" s="151"/>
      <c r="CM286" s="151"/>
      <c r="CN286" s="151"/>
      <c r="CO286" s="151"/>
      <c r="CP286" s="151"/>
      <c r="CQ286" s="151"/>
      <c r="CR286" s="151"/>
      <c r="CS286" s="151"/>
      <c r="CT286" s="151"/>
      <c r="CU286" s="151"/>
      <c r="CV286" s="151"/>
      <c r="CW286" s="151"/>
      <c r="CX286" s="151"/>
      <c r="CY286" s="151"/>
      <c r="CZ286" s="151"/>
      <c r="DA286" s="151"/>
      <c r="DB286" s="151"/>
      <c r="DC286" s="151"/>
      <c r="DD286" s="151"/>
      <c r="DE286" s="151"/>
      <c r="DF286" s="151"/>
      <c r="DG286" s="151"/>
      <c r="DH286" s="151"/>
      <c r="DI286" s="151"/>
      <c r="DJ286" s="151"/>
      <c r="DK286" s="151"/>
      <c r="DL286" s="151"/>
      <c r="DM286" s="151"/>
      <c r="DN286" s="151"/>
      <c r="DO286" s="151"/>
      <c r="DP286" s="151"/>
      <c r="DQ286" s="151"/>
      <c r="DR286" s="151"/>
      <c r="DS286" s="151"/>
      <c r="DT286" s="151"/>
      <c r="DU286" s="151"/>
      <c r="DV286" s="151"/>
      <c r="DW286" s="151"/>
      <c r="DX286" s="151"/>
      <c r="DY286" s="151"/>
      <c r="DZ286" s="151"/>
      <c r="EA286" s="151"/>
    </row>
    <row r="287" spans="1:131" s="152" customFormat="1" x14ac:dyDescent="0.3">
      <c r="A287" s="158"/>
      <c r="B287" s="158"/>
      <c r="C287" s="159"/>
      <c r="D287" s="155"/>
      <c r="E287" s="153"/>
      <c r="F287" s="157"/>
      <c r="G28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87" s="172">
        <f>Table1[[#This Row],[Und / Kg / Lt]]</f>
        <v>0</v>
      </c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  <c r="AC287" s="151"/>
      <c r="AD287" s="151"/>
      <c r="AE287" s="151"/>
      <c r="AF287" s="151"/>
      <c r="AG287" s="151"/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  <c r="BI287" s="151"/>
      <c r="BJ287" s="151"/>
      <c r="BK287" s="151"/>
      <c r="BL287" s="151"/>
      <c r="BM287" s="151"/>
      <c r="BN287" s="151"/>
      <c r="BO287" s="151"/>
      <c r="BP287" s="151"/>
      <c r="BQ287" s="151"/>
      <c r="BR287" s="151"/>
      <c r="BS287" s="151"/>
      <c r="BT287" s="151"/>
      <c r="BU287" s="151"/>
      <c r="BV287" s="151"/>
      <c r="BW287" s="151"/>
      <c r="BX287" s="151"/>
      <c r="BY287" s="151"/>
      <c r="BZ287" s="151"/>
      <c r="CA287" s="151"/>
      <c r="CB287" s="151"/>
      <c r="CC287" s="151"/>
      <c r="CD287" s="151"/>
      <c r="CE287" s="151"/>
      <c r="CF287" s="151"/>
      <c r="CG287" s="151"/>
      <c r="CH287" s="151"/>
      <c r="CI287" s="151"/>
      <c r="CJ287" s="151"/>
      <c r="CK287" s="151"/>
      <c r="CL287" s="151"/>
      <c r="CM287" s="151"/>
      <c r="CN287" s="151"/>
      <c r="CO287" s="151"/>
      <c r="CP287" s="151"/>
      <c r="CQ287" s="151"/>
      <c r="CR287" s="151"/>
      <c r="CS287" s="151"/>
      <c r="CT287" s="151"/>
      <c r="CU287" s="151"/>
      <c r="CV287" s="151"/>
      <c r="CW287" s="151"/>
      <c r="CX287" s="151"/>
      <c r="CY287" s="151"/>
      <c r="CZ287" s="151"/>
      <c r="DA287" s="151"/>
      <c r="DB287" s="151"/>
      <c r="DC287" s="151"/>
      <c r="DD287" s="151"/>
      <c r="DE287" s="151"/>
      <c r="DF287" s="151"/>
      <c r="DG287" s="151"/>
      <c r="DH287" s="151"/>
      <c r="DI287" s="151"/>
      <c r="DJ287" s="151"/>
      <c r="DK287" s="151"/>
      <c r="DL287" s="151"/>
      <c r="DM287" s="151"/>
      <c r="DN287" s="151"/>
      <c r="DO287" s="151"/>
      <c r="DP287" s="151"/>
      <c r="DQ287" s="151"/>
      <c r="DR287" s="151"/>
      <c r="DS287" s="151"/>
      <c r="DT287" s="151"/>
      <c r="DU287" s="151"/>
      <c r="DV287" s="151"/>
      <c r="DW287" s="151"/>
      <c r="DX287" s="151"/>
      <c r="DY287" s="151"/>
      <c r="DZ287" s="151"/>
      <c r="EA287" s="151"/>
    </row>
    <row r="288" spans="1:131" s="152" customFormat="1" x14ac:dyDescent="0.3">
      <c r="A288" s="158"/>
      <c r="B288" s="158"/>
      <c r="C288" s="159"/>
      <c r="D288" s="155"/>
      <c r="E288" s="153"/>
      <c r="F288" s="157"/>
      <c r="G28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88" s="172">
        <f>Table1[[#This Row],[Und / Kg / Lt]]</f>
        <v>0</v>
      </c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/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  <c r="BI288" s="151"/>
      <c r="BJ288" s="151"/>
      <c r="BK288" s="151"/>
      <c r="BL288" s="151"/>
      <c r="BM288" s="151"/>
      <c r="BN288" s="151"/>
      <c r="BO288" s="151"/>
      <c r="BP288" s="151"/>
      <c r="BQ288" s="151"/>
      <c r="BR288" s="151"/>
      <c r="BS288" s="151"/>
      <c r="BT288" s="151"/>
      <c r="BU288" s="151"/>
      <c r="BV288" s="151"/>
      <c r="BW288" s="151"/>
      <c r="BX288" s="151"/>
      <c r="BY288" s="151"/>
      <c r="BZ288" s="151"/>
      <c r="CA288" s="151"/>
      <c r="CB288" s="151"/>
      <c r="CC288" s="151"/>
      <c r="CD288" s="151"/>
      <c r="CE288" s="151"/>
      <c r="CF288" s="151"/>
      <c r="CG288" s="151"/>
      <c r="CH288" s="151"/>
      <c r="CI288" s="151"/>
      <c r="CJ288" s="151"/>
      <c r="CK288" s="151"/>
      <c r="CL288" s="151"/>
      <c r="CM288" s="151"/>
      <c r="CN288" s="151"/>
      <c r="CO288" s="151"/>
      <c r="CP288" s="151"/>
      <c r="CQ288" s="151"/>
      <c r="CR288" s="151"/>
      <c r="CS288" s="151"/>
      <c r="CT288" s="151"/>
      <c r="CU288" s="151"/>
      <c r="CV288" s="151"/>
      <c r="CW288" s="151"/>
      <c r="CX288" s="151"/>
      <c r="CY288" s="151"/>
      <c r="CZ288" s="151"/>
      <c r="DA288" s="151"/>
      <c r="DB288" s="151"/>
      <c r="DC288" s="151"/>
      <c r="DD288" s="151"/>
      <c r="DE288" s="151"/>
      <c r="DF288" s="151"/>
      <c r="DG288" s="151"/>
      <c r="DH288" s="151"/>
      <c r="DI288" s="151"/>
      <c r="DJ288" s="151"/>
      <c r="DK288" s="151"/>
      <c r="DL288" s="151"/>
      <c r="DM288" s="151"/>
      <c r="DN288" s="151"/>
      <c r="DO288" s="151"/>
      <c r="DP288" s="151"/>
      <c r="DQ288" s="151"/>
      <c r="DR288" s="151"/>
      <c r="DS288" s="151"/>
      <c r="DT288" s="151"/>
      <c r="DU288" s="151"/>
      <c r="DV288" s="151"/>
      <c r="DW288" s="151"/>
      <c r="DX288" s="151"/>
      <c r="DY288" s="151"/>
      <c r="DZ288" s="151"/>
      <c r="EA288" s="151"/>
    </row>
    <row r="289" spans="1:131" s="152" customFormat="1" x14ac:dyDescent="0.3">
      <c r="A289" s="158"/>
      <c r="B289" s="158"/>
      <c r="C289" s="159"/>
      <c r="D289" s="155"/>
      <c r="E289" s="153"/>
      <c r="F289" s="157"/>
      <c r="G28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89" s="172">
        <f>Table1[[#This Row],[Und / Kg / Lt]]</f>
        <v>0</v>
      </c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/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  <c r="BI289" s="151"/>
      <c r="BJ289" s="151"/>
      <c r="BK289" s="151"/>
      <c r="BL289" s="151"/>
      <c r="BM289" s="151"/>
      <c r="BN289" s="151"/>
      <c r="BO289" s="151"/>
      <c r="BP289" s="151"/>
      <c r="BQ289" s="151"/>
      <c r="BR289" s="151"/>
      <c r="BS289" s="151"/>
      <c r="BT289" s="151"/>
      <c r="BU289" s="151"/>
      <c r="BV289" s="151"/>
      <c r="BW289" s="151"/>
      <c r="BX289" s="151"/>
      <c r="BY289" s="151"/>
      <c r="BZ289" s="151"/>
      <c r="CA289" s="151"/>
      <c r="CB289" s="151"/>
      <c r="CC289" s="151"/>
      <c r="CD289" s="151"/>
      <c r="CE289" s="151"/>
      <c r="CF289" s="151"/>
      <c r="CG289" s="151"/>
      <c r="CH289" s="151"/>
      <c r="CI289" s="151"/>
      <c r="CJ289" s="151"/>
      <c r="CK289" s="151"/>
      <c r="CL289" s="151"/>
      <c r="CM289" s="151"/>
      <c r="CN289" s="151"/>
      <c r="CO289" s="151"/>
      <c r="CP289" s="151"/>
      <c r="CQ289" s="151"/>
      <c r="CR289" s="151"/>
      <c r="CS289" s="151"/>
      <c r="CT289" s="151"/>
      <c r="CU289" s="151"/>
      <c r="CV289" s="151"/>
      <c r="CW289" s="151"/>
      <c r="CX289" s="151"/>
      <c r="CY289" s="151"/>
      <c r="CZ289" s="151"/>
      <c r="DA289" s="151"/>
      <c r="DB289" s="151"/>
      <c r="DC289" s="151"/>
      <c r="DD289" s="151"/>
      <c r="DE289" s="151"/>
      <c r="DF289" s="151"/>
      <c r="DG289" s="151"/>
      <c r="DH289" s="151"/>
      <c r="DI289" s="151"/>
      <c r="DJ289" s="151"/>
      <c r="DK289" s="151"/>
      <c r="DL289" s="151"/>
      <c r="DM289" s="151"/>
      <c r="DN289" s="151"/>
      <c r="DO289" s="151"/>
      <c r="DP289" s="151"/>
      <c r="DQ289" s="151"/>
      <c r="DR289" s="151"/>
      <c r="DS289" s="151"/>
      <c r="DT289" s="151"/>
      <c r="DU289" s="151"/>
      <c r="DV289" s="151"/>
      <c r="DW289" s="151"/>
      <c r="DX289" s="151"/>
      <c r="DY289" s="151"/>
      <c r="DZ289" s="151"/>
      <c r="EA289" s="151"/>
    </row>
    <row r="290" spans="1:131" s="152" customFormat="1" x14ac:dyDescent="0.3">
      <c r="A290" s="158"/>
      <c r="B290" s="158"/>
      <c r="C290" s="159"/>
      <c r="D290" s="155"/>
      <c r="E290" s="153"/>
      <c r="F290" s="157"/>
      <c r="G29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90" s="172">
        <f>Table1[[#This Row],[Und / Kg / Lt]]</f>
        <v>0</v>
      </c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/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  <c r="BI290" s="151"/>
      <c r="BJ290" s="151"/>
      <c r="BK290" s="151"/>
      <c r="BL290" s="151"/>
      <c r="BM290" s="151"/>
      <c r="BN290" s="151"/>
      <c r="BO290" s="151"/>
      <c r="BP290" s="151"/>
      <c r="BQ290" s="151"/>
      <c r="BR290" s="151"/>
      <c r="BS290" s="151"/>
      <c r="BT290" s="151"/>
      <c r="BU290" s="151"/>
      <c r="BV290" s="151"/>
      <c r="BW290" s="151"/>
      <c r="BX290" s="151"/>
      <c r="BY290" s="151"/>
      <c r="BZ290" s="151"/>
      <c r="CA290" s="151"/>
      <c r="CB290" s="151"/>
      <c r="CC290" s="151"/>
      <c r="CD290" s="151"/>
      <c r="CE290" s="151"/>
      <c r="CF290" s="151"/>
      <c r="CG290" s="151"/>
      <c r="CH290" s="151"/>
      <c r="CI290" s="151"/>
      <c r="CJ290" s="151"/>
      <c r="CK290" s="151"/>
      <c r="CL290" s="151"/>
      <c r="CM290" s="151"/>
      <c r="CN290" s="151"/>
      <c r="CO290" s="151"/>
      <c r="CP290" s="151"/>
      <c r="CQ290" s="151"/>
      <c r="CR290" s="151"/>
      <c r="CS290" s="151"/>
      <c r="CT290" s="151"/>
      <c r="CU290" s="151"/>
      <c r="CV290" s="151"/>
      <c r="CW290" s="151"/>
      <c r="CX290" s="151"/>
      <c r="CY290" s="151"/>
      <c r="CZ290" s="151"/>
      <c r="DA290" s="151"/>
      <c r="DB290" s="151"/>
      <c r="DC290" s="151"/>
      <c r="DD290" s="151"/>
      <c r="DE290" s="151"/>
      <c r="DF290" s="151"/>
      <c r="DG290" s="151"/>
      <c r="DH290" s="151"/>
      <c r="DI290" s="151"/>
      <c r="DJ290" s="151"/>
      <c r="DK290" s="151"/>
      <c r="DL290" s="151"/>
      <c r="DM290" s="151"/>
      <c r="DN290" s="151"/>
      <c r="DO290" s="151"/>
      <c r="DP290" s="151"/>
      <c r="DQ290" s="151"/>
      <c r="DR290" s="151"/>
      <c r="DS290" s="151"/>
      <c r="DT290" s="151"/>
      <c r="DU290" s="151"/>
      <c r="DV290" s="151"/>
      <c r="DW290" s="151"/>
      <c r="DX290" s="151"/>
      <c r="DY290" s="151"/>
      <c r="DZ290" s="151"/>
      <c r="EA290" s="151"/>
    </row>
    <row r="291" spans="1:131" s="152" customFormat="1" x14ac:dyDescent="0.3">
      <c r="A291" s="158"/>
      <c r="B291" s="158"/>
      <c r="C291" s="159"/>
      <c r="D291" s="155"/>
      <c r="E291" s="153"/>
      <c r="F291" s="157"/>
      <c r="G29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91" s="172">
        <f>Table1[[#This Row],[Und / Kg / Lt]]</f>
        <v>0</v>
      </c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  <c r="BI291" s="151"/>
      <c r="BJ291" s="151"/>
      <c r="BK291" s="151"/>
      <c r="BL291" s="151"/>
      <c r="BM291" s="151"/>
      <c r="BN291" s="151"/>
      <c r="BO291" s="151"/>
      <c r="BP291" s="151"/>
      <c r="BQ291" s="151"/>
      <c r="BR291" s="151"/>
      <c r="BS291" s="151"/>
      <c r="BT291" s="151"/>
      <c r="BU291" s="151"/>
      <c r="BV291" s="151"/>
      <c r="BW291" s="151"/>
      <c r="BX291" s="151"/>
      <c r="BY291" s="151"/>
      <c r="BZ291" s="151"/>
      <c r="CA291" s="151"/>
      <c r="CB291" s="151"/>
      <c r="CC291" s="151"/>
      <c r="CD291" s="151"/>
      <c r="CE291" s="151"/>
      <c r="CF291" s="151"/>
      <c r="CG291" s="151"/>
      <c r="CH291" s="151"/>
      <c r="CI291" s="151"/>
      <c r="CJ291" s="151"/>
      <c r="CK291" s="151"/>
      <c r="CL291" s="151"/>
      <c r="CM291" s="151"/>
      <c r="CN291" s="151"/>
      <c r="CO291" s="151"/>
      <c r="CP291" s="151"/>
      <c r="CQ291" s="151"/>
      <c r="CR291" s="151"/>
      <c r="CS291" s="151"/>
      <c r="CT291" s="151"/>
      <c r="CU291" s="151"/>
      <c r="CV291" s="151"/>
      <c r="CW291" s="151"/>
      <c r="CX291" s="151"/>
      <c r="CY291" s="151"/>
      <c r="CZ291" s="151"/>
      <c r="DA291" s="151"/>
      <c r="DB291" s="151"/>
      <c r="DC291" s="151"/>
      <c r="DD291" s="151"/>
      <c r="DE291" s="151"/>
      <c r="DF291" s="151"/>
      <c r="DG291" s="151"/>
      <c r="DH291" s="151"/>
      <c r="DI291" s="151"/>
      <c r="DJ291" s="151"/>
      <c r="DK291" s="151"/>
      <c r="DL291" s="151"/>
      <c r="DM291" s="151"/>
      <c r="DN291" s="151"/>
      <c r="DO291" s="151"/>
      <c r="DP291" s="151"/>
      <c r="DQ291" s="151"/>
      <c r="DR291" s="151"/>
      <c r="DS291" s="151"/>
      <c r="DT291" s="151"/>
      <c r="DU291" s="151"/>
      <c r="DV291" s="151"/>
      <c r="DW291" s="151"/>
      <c r="DX291" s="151"/>
      <c r="DY291" s="151"/>
      <c r="DZ291" s="151"/>
      <c r="EA291" s="151"/>
    </row>
    <row r="292" spans="1:131" s="152" customFormat="1" x14ac:dyDescent="0.3">
      <c r="A292" s="158"/>
      <c r="B292" s="158"/>
      <c r="C292" s="159"/>
      <c r="D292" s="155"/>
      <c r="E292" s="153"/>
      <c r="F292" s="157"/>
      <c r="G29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92" s="172">
        <f>Table1[[#This Row],[Und / Kg / Lt]]</f>
        <v>0</v>
      </c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/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  <c r="BI292" s="151"/>
      <c r="BJ292" s="151"/>
      <c r="BK292" s="151"/>
      <c r="BL292" s="151"/>
      <c r="BM292" s="151"/>
      <c r="BN292" s="151"/>
      <c r="BO292" s="151"/>
      <c r="BP292" s="151"/>
      <c r="BQ292" s="151"/>
      <c r="BR292" s="151"/>
      <c r="BS292" s="151"/>
      <c r="BT292" s="151"/>
      <c r="BU292" s="151"/>
      <c r="BV292" s="151"/>
      <c r="BW292" s="151"/>
      <c r="BX292" s="151"/>
      <c r="BY292" s="151"/>
      <c r="BZ292" s="151"/>
      <c r="CA292" s="151"/>
      <c r="CB292" s="151"/>
      <c r="CC292" s="151"/>
      <c r="CD292" s="151"/>
      <c r="CE292" s="151"/>
      <c r="CF292" s="151"/>
      <c r="CG292" s="151"/>
      <c r="CH292" s="151"/>
      <c r="CI292" s="151"/>
      <c r="CJ292" s="151"/>
      <c r="CK292" s="151"/>
      <c r="CL292" s="151"/>
      <c r="CM292" s="151"/>
      <c r="CN292" s="151"/>
      <c r="CO292" s="151"/>
      <c r="CP292" s="151"/>
      <c r="CQ292" s="151"/>
      <c r="CR292" s="151"/>
      <c r="CS292" s="151"/>
      <c r="CT292" s="151"/>
      <c r="CU292" s="151"/>
      <c r="CV292" s="151"/>
      <c r="CW292" s="151"/>
      <c r="CX292" s="151"/>
      <c r="CY292" s="151"/>
      <c r="CZ292" s="151"/>
      <c r="DA292" s="151"/>
      <c r="DB292" s="151"/>
      <c r="DC292" s="151"/>
      <c r="DD292" s="151"/>
      <c r="DE292" s="151"/>
      <c r="DF292" s="151"/>
      <c r="DG292" s="151"/>
      <c r="DH292" s="151"/>
      <c r="DI292" s="151"/>
      <c r="DJ292" s="151"/>
      <c r="DK292" s="151"/>
      <c r="DL292" s="151"/>
      <c r="DM292" s="151"/>
      <c r="DN292" s="151"/>
      <c r="DO292" s="151"/>
      <c r="DP292" s="151"/>
      <c r="DQ292" s="151"/>
      <c r="DR292" s="151"/>
      <c r="DS292" s="151"/>
      <c r="DT292" s="151"/>
      <c r="DU292" s="151"/>
      <c r="DV292" s="151"/>
      <c r="DW292" s="151"/>
      <c r="DX292" s="151"/>
      <c r="DY292" s="151"/>
      <c r="DZ292" s="151"/>
      <c r="EA292" s="151"/>
    </row>
    <row r="293" spans="1:131" s="152" customFormat="1" x14ac:dyDescent="0.3">
      <c r="A293" s="158"/>
      <c r="B293" s="158"/>
      <c r="C293" s="159"/>
      <c r="D293" s="155"/>
      <c r="E293" s="153"/>
      <c r="F293" s="157"/>
      <c r="G29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93" s="172">
        <f>Table1[[#This Row],[Und / Kg / Lt]]</f>
        <v>0</v>
      </c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  <c r="AC293" s="151"/>
      <c r="AD293" s="151"/>
      <c r="AE293" s="151"/>
      <c r="AF293" s="151"/>
      <c r="AG293" s="151"/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  <c r="BI293" s="151"/>
      <c r="BJ293" s="151"/>
      <c r="BK293" s="151"/>
      <c r="BL293" s="151"/>
      <c r="BM293" s="151"/>
      <c r="BN293" s="151"/>
      <c r="BO293" s="151"/>
      <c r="BP293" s="151"/>
      <c r="BQ293" s="151"/>
      <c r="BR293" s="151"/>
      <c r="BS293" s="151"/>
      <c r="BT293" s="151"/>
      <c r="BU293" s="151"/>
      <c r="BV293" s="151"/>
      <c r="BW293" s="151"/>
      <c r="BX293" s="151"/>
      <c r="BY293" s="151"/>
      <c r="BZ293" s="151"/>
      <c r="CA293" s="151"/>
      <c r="CB293" s="151"/>
      <c r="CC293" s="151"/>
      <c r="CD293" s="151"/>
      <c r="CE293" s="151"/>
      <c r="CF293" s="151"/>
      <c r="CG293" s="151"/>
      <c r="CH293" s="151"/>
      <c r="CI293" s="151"/>
      <c r="CJ293" s="151"/>
      <c r="CK293" s="151"/>
      <c r="CL293" s="151"/>
      <c r="CM293" s="151"/>
      <c r="CN293" s="151"/>
      <c r="CO293" s="151"/>
      <c r="CP293" s="151"/>
      <c r="CQ293" s="151"/>
      <c r="CR293" s="151"/>
      <c r="CS293" s="151"/>
      <c r="CT293" s="151"/>
      <c r="CU293" s="151"/>
      <c r="CV293" s="151"/>
      <c r="CW293" s="151"/>
      <c r="CX293" s="151"/>
      <c r="CY293" s="151"/>
      <c r="CZ293" s="151"/>
      <c r="DA293" s="151"/>
      <c r="DB293" s="151"/>
      <c r="DC293" s="151"/>
      <c r="DD293" s="151"/>
      <c r="DE293" s="151"/>
      <c r="DF293" s="151"/>
      <c r="DG293" s="151"/>
      <c r="DH293" s="151"/>
      <c r="DI293" s="151"/>
      <c r="DJ293" s="151"/>
      <c r="DK293" s="151"/>
      <c r="DL293" s="151"/>
      <c r="DM293" s="151"/>
      <c r="DN293" s="151"/>
      <c r="DO293" s="151"/>
      <c r="DP293" s="151"/>
      <c r="DQ293" s="151"/>
      <c r="DR293" s="151"/>
      <c r="DS293" s="151"/>
      <c r="DT293" s="151"/>
      <c r="DU293" s="151"/>
      <c r="DV293" s="151"/>
      <c r="DW293" s="151"/>
      <c r="DX293" s="151"/>
      <c r="DY293" s="151"/>
      <c r="DZ293" s="151"/>
      <c r="EA293" s="151"/>
    </row>
    <row r="294" spans="1:131" s="152" customFormat="1" x14ac:dyDescent="0.3">
      <c r="A294" s="158"/>
      <c r="B294" s="158"/>
      <c r="C294" s="159"/>
      <c r="D294" s="155"/>
      <c r="E294" s="153"/>
      <c r="F294" s="157"/>
      <c r="G29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94" s="172">
        <f>Table1[[#This Row],[Und / Kg / Lt]]</f>
        <v>0</v>
      </c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/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  <c r="BI294" s="151"/>
      <c r="BJ294" s="151"/>
      <c r="BK294" s="151"/>
      <c r="BL294" s="151"/>
      <c r="BM294" s="151"/>
      <c r="BN294" s="151"/>
      <c r="BO294" s="151"/>
      <c r="BP294" s="151"/>
      <c r="BQ294" s="151"/>
      <c r="BR294" s="151"/>
      <c r="BS294" s="151"/>
      <c r="BT294" s="151"/>
      <c r="BU294" s="151"/>
      <c r="BV294" s="151"/>
      <c r="BW294" s="151"/>
      <c r="BX294" s="151"/>
      <c r="BY294" s="151"/>
      <c r="BZ294" s="151"/>
      <c r="CA294" s="151"/>
      <c r="CB294" s="151"/>
      <c r="CC294" s="151"/>
      <c r="CD294" s="151"/>
      <c r="CE294" s="151"/>
      <c r="CF294" s="151"/>
      <c r="CG294" s="151"/>
      <c r="CH294" s="151"/>
      <c r="CI294" s="151"/>
      <c r="CJ294" s="151"/>
      <c r="CK294" s="151"/>
      <c r="CL294" s="151"/>
      <c r="CM294" s="151"/>
      <c r="CN294" s="151"/>
      <c r="CO294" s="151"/>
      <c r="CP294" s="151"/>
      <c r="CQ294" s="151"/>
      <c r="CR294" s="151"/>
      <c r="CS294" s="151"/>
      <c r="CT294" s="151"/>
      <c r="CU294" s="151"/>
      <c r="CV294" s="151"/>
      <c r="CW294" s="151"/>
      <c r="CX294" s="151"/>
      <c r="CY294" s="151"/>
      <c r="CZ294" s="151"/>
      <c r="DA294" s="151"/>
      <c r="DB294" s="151"/>
      <c r="DC294" s="151"/>
      <c r="DD294" s="151"/>
      <c r="DE294" s="151"/>
      <c r="DF294" s="151"/>
      <c r="DG294" s="151"/>
      <c r="DH294" s="151"/>
      <c r="DI294" s="151"/>
      <c r="DJ294" s="151"/>
      <c r="DK294" s="151"/>
      <c r="DL294" s="151"/>
      <c r="DM294" s="151"/>
      <c r="DN294" s="151"/>
      <c r="DO294" s="151"/>
      <c r="DP294" s="151"/>
      <c r="DQ294" s="151"/>
      <c r="DR294" s="151"/>
      <c r="DS294" s="151"/>
      <c r="DT294" s="151"/>
      <c r="DU294" s="151"/>
      <c r="DV294" s="151"/>
      <c r="DW294" s="151"/>
      <c r="DX294" s="151"/>
      <c r="DY294" s="151"/>
      <c r="DZ294" s="151"/>
      <c r="EA294" s="151"/>
    </row>
    <row r="295" spans="1:131" s="152" customFormat="1" x14ac:dyDescent="0.3">
      <c r="A295" s="158"/>
      <c r="B295" s="158"/>
      <c r="C295" s="159"/>
      <c r="D295" s="155"/>
      <c r="E295" s="153"/>
      <c r="F295" s="157"/>
      <c r="G29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95" s="172">
        <f>Table1[[#This Row],[Und / Kg / Lt]]</f>
        <v>0</v>
      </c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/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  <c r="BI295" s="151"/>
      <c r="BJ295" s="151"/>
      <c r="BK295" s="151"/>
      <c r="BL295" s="151"/>
      <c r="BM295" s="151"/>
      <c r="BN295" s="151"/>
      <c r="BO295" s="151"/>
      <c r="BP295" s="151"/>
      <c r="BQ295" s="151"/>
      <c r="BR295" s="151"/>
      <c r="BS295" s="151"/>
      <c r="BT295" s="151"/>
      <c r="BU295" s="151"/>
      <c r="BV295" s="151"/>
      <c r="BW295" s="151"/>
      <c r="BX295" s="151"/>
      <c r="BY295" s="151"/>
      <c r="BZ295" s="151"/>
      <c r="CA295" s="151"/>
      <c r="CB295" s="151"/>
      <c r="CC295" s="151"/>
      <c r="CD295" s="151"/>
      <c r="CE295" s="151"/>
      <c r="CF295" s="151"/>
      <c r="CG295" s="151"/>
      <c r="CH295" s="151"/>
      <c r="CI295" s="151"/>
      <c r="CJ295" s="151"/>
      <c r="CK295" s="151"/>
      <c r="CL295" s="151"/>
      <c r="CM295" s="151"/>
      <c r="CN295" s="151"/>
      <c r="CO295" s="151"/>
      <c r="CP295" s="151"/>
      <c r="CQ295" s="151"/>
      <c r="CR295" s="151"/>
      <c r="CS295" s="151"/>
      <c r="CT295" s="151"/>
      <c r="CU295" s="151"/>
      <c r="CV295" s="151"/>
      <c r="CW295" s="151"/>
      <c r="CX295" s="151"/>
      <c r="CY295" s="151"/>
      <c r="CZ295" s="151"/>
      <c r="DA295" s="151"/>
      <c r="DB295" s="151"/>
      <c r="DC295" s="151"/>
      <c r="DD295" s="151"/>
      <c r="DE295" s="151"/>
      <c r="DF295" s="151"/>
      <c r="DG295" s="151"/>
      <c r="DH295" s="151"/>
      <c r="DI295" s="151"/>
      <c r="DJ295" s="151"/>
      <c r="DK295" s="151"/>
      <c r="DL295" s="151"/>
      <c r="DM295" s="151"/>
      <c r="DN295" s="151"/>
      <c r="DO295" s="151"/>
      <c r="DP295" s="151"/>
      <c r="DQ295" s="151"/>
      <c r="DR295" s="151"/>
      <c r="DS295" s="151"/>
      <c r="DT295" s="151"/>
      <c r="DU295" s="151"/>
      <c r="DV295" s="151"/>
      <c r="DW295" s="151"/>
      <c r="DX295" s="151"/>
      <c r="DY295" s="151"/>
      <c r="DZ295" s="151"/>
      <c r="EA295" s="151"/>
    </row>
    <row r="296" spans="1:131" s="152" customFormat="1" x14ac:dyDescent="0.3">
      <c r="A296" s="158"/>
      <c r="B296" s="158"/>
      <c r="C296" s="159"/>
      <c r="D296" s="155"/>
      <c r="E296" s="153"/>
      <c r="F296" s="157"/>
      <c r="G29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96" s="172">
        <f>Table1[[#This Row],[Und / Kg / Lt]]</f>
        <v>0</v>
      </c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/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  <c r="BI296" s="151"/>
      <c r="BJ296" s="151"/>
      <c r="BK296" s="151"/>
      <c r="BL296" s="151"/>
      <c r="BM296" s="151"/>
      <c r="BN296" s="151"/>
      <c r="BO296" s="151"/>
      <c r="BP296" s="151"/>
      <c r="BQ296" s="151"/>
      <c r="BR296" s="151"/>
      <c r="BS296" s="151"/>
      <c r="BT296" s="151"/>
      <c r="BU296" s="151"/>
      <c r="BV296" s="151"/>
      <c r="BW296" s="151"/>
      <c r="BX296" s="151"/>
      <c r="BY296" s="151"/>
      <c r="BZ296" s="151"/>
      <c r="CA296" s="151"/>
      <c r="CB296" s="151"/>
      <c r="CC296" s="151"/>
      <c r="CD296" s="151"/>
      <c r="CE296" s="151"/>
      <c r="CF296" s="151"/>
      <c r="CG296" s="151"/>
      <c r="CH296" s="151"/>
      <c r="CI296" s="151"/>
      <c r="CJ296" s="151"/>
      <c r="CK296" s="151"/>
      <c r="CL296" s="151"/>
      <c r="CM296" s="151"/>
      <c r="CN296" s="151"/>
      <c r="CO296" s="151"/>
      <c r="CP296" s="151"/>
      <c r="CQ296" s="151"/>
      <c r="CR296" s="151"/>
      <c r="CS296" s="151"/>
      <c r="CT296" s="151"/>
      <c r="CU296" s="151"/>
      <c r="CV296" s="151"/>
      <c r="CW296" s="151"/>
      <c r="CX296" s="151"/>
      <c r="CY296" s="151"/>
      <c r="CZ296" s="151"/>
      <c r="DA296" s="151"/>
      <c r="DB296" s="151"/>
      <c r="DC296" s="151"/>
      <c r="DD296" s="151"/>
      <c r="DE296" s="151"/>
      <c r="DF296" s="151"/>
      <c r="DG296" s="151"/>
      <c r="DH296" s="151"/>
      <c r="DI296" s="151"/>
      <c r="DJ296" s="151"/>
      <c r="DK296" s="151"/>
      <c r="DL296" s="151"/>
      <c r="DM296" s="151"/>
      <c r="DN296" s="151"/>
      <c r="DO296" s="151"/>
      <c r="DP296" s="151"/>
      <c r="DQ296" s="151"/>
      <c r="DR296" s="151"/>
      <c r="DS296" s="151"/>
      <c r="DT296" s="151"/>
      <c r="DU296" s="151"/>
      <c r="DV296" s="151"/>
      <c r="DW296" s="151"/>
      <c r="DX296" s="151"/>
      <c r="DY296" s="151"/>
      <c r="DZ296" s="151"/>
      <c r="EA296" s="151"/>
    </row>
    <row r="297" spans="1:131" s="152" customFormat="1" x14ac:dyDescent="0.3">
      <c r="A297" s="158"/>
      <c r="B297" s="158"/>
      <c r="C297" s="159"/>
      <c r="D297" s="155"/>
      <c r="E297" s="153"/>
      <c r="F297" s="157"/>
      <c r="G29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97" s="172">
        <f>Table1[[#This Row],[Und / Kg / Lt]]</f>
        <v>0</v>
      </c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/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  <c r="BI297" s="151"/>
      <c r="BJ297" s="151"/>
      <c r="BK297" s="151"/>
      <c r="BL297" s="151"/>
      <c r="BM297" s="151"/>
      <c r="BN297" s="151"/>
      <c r="BO297" s="151"/>
      <c r="BP297" s="151"/>
      <c r="BQ297" s="151"/>
      <c r="BR297" s="151"/>
      <c r="BS297" s="151"/>
      <c r="BT297" s="151"/>
      <c r="BU297" s="151"/>
      <c r="BV297" s="151"/>
      <c r="BW297" s="151"/>
      <c r="BX297" s="151"/>
      <c r="BY297" s="151"/>
      <c r="BZ297" s="151"/>
      <c r="CA297" s="151"/>
      <c r="CB297" s="151"/>
      <c r="CC297" s="151"/>
      <c r="CD297" s="151"/>
      <c r="CE297" s="151"/>
      <c r="CF297" s="151"/>
      <c r="CG297" s="151"/>
      <c r="CH297" s="151"/>
      <c r="CI297" s="151"/>
      <c r="CJ297" s="151"/>
      <c r="CK297" s="151"/>
      <c r="CL297" s="151"/>
      <c r="CM297" s="151"/>
      <c r="CN297" s="151"/>
      <c r="CO297" s="151"/>
      <c r="CP297" s="151"/>
      <c r="CQ297" s="151"/>
      <c r="CR297" s="151"/>
      <c r="CS297" s="151"/>
      <c r="CT297" s="151"/>
      <c r="CU297" s="151"/>
      <c r="CV297" s="151"/>
      <c r="CW297" s="151"/>
      <c r="CX297" s="151"/>
      <c r="CY297" s="151"/>
      <c r="CZ297" s="151"/>
      <c r="DA297" s="151"/>
      <c r="DB297" s="151"/>
      <c r="DC297" s="151"/>
      <c r="DD297" s="151"/>
      <c r="DE297" s="151"/>
      <c r="DF297" s="151"/>
      <c r="DG297" s="151"/>
      <c r="DH297" s="151"/>
      <c r="DI297" s="151"/>
      <c r="DJ297" s="151"/>
      <c r="DK297" s="151"/>
      <c r="DL297" s="151"/>
      <c r="DM297" s="151"/>
      <c r="DN297" s="151"/>
      <c r="DO297" s="151"/>
      <c r="DP297" s="151"/>
      <c r="DQ297" s="151"/>
      <c r="DR297" s="151"/>
      <c r="DS297" s="151"/>
      <c r="DT297" s="151"/>
      <c r="DU297" s="151"/>
      <c r="DV297" s="151"/>
      <c r="DW297" s="151"/>
      <c r="DX297" s="151"/>
      <c r="DY297" s="151"/>
      <c r="DZ297" s="151"/>
      <c r="EA297" s="151"/>
    </row>
    <row r="298" spans="1:131" s="152" customFormat="1" x14ac:dyDescent="0.3">
      <c r="A298" s="158"/>
      <c r="B298" s="158"/>
      <c r="C298" s="159"/>
      <c r="D298" s="155"/>
      <c r="E298" s="153"/>
      <c r="F298" s="157"/>
      <c r="G29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98" s="172">
        <f>Table1[[#This Row],[Und / Kg / Lt]]</f>
        <v>0</v>
      </c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  <c r="BI298" s="151"/>
      <c r="BJ298" s="151"/>
      <c r="BK298" s="151"/>
      <c r="BL298" s="151"/>
      <c r="BM298" s="151"/>
      <c r="BN298" s="151"/>
      <c r="BO298" s="151"/>
      <c r="BP298" s="151"/>
      <c r="BQ298" s="151"/>
      <c r="BR298" s="151"/>
      <c r="BS298" s="151"/>
      <c r="BT298" s="151"/>
      <c r="BU298" s="151"/>
      <c r="BV298" s="151"/>
      <c r="BW298" s="151"/>
      <c r="BX298" s="151"/>
      <c r="BY298" s="151"/>
      <c r="BZ298" s="151"/>
      <c r="CA298" s="151"/>
      <c r="CB298" s="151"/>
      <c r="CC298" s="151"/>
      <c r="CD298" s="151"/>
      <c r="CE298" s="151"/>
      <c r="CF298" s="151"/>
      <c r="CG298" s="151"/>
      <c r="CH298" s="151"/>
      <c r="CI298" s="151"/>
      <c r="CJ298" s="151"/>
      <c r="CK298" s="151"/>
      <c r="CL298" s="151"/>
      <c r="CM298" s="151"/>
      <c r="CN298" s="151"/>
      <c r="CO298" s="151"/>
      <c r="CP298" s="151"/>
      <c r="CQ298" s="151"/>
      <c r="CR298" s="151"/>
      <c r="CS298" s="151"/>
      <c r="CT298" s="151"/>
      <c r="CU298" s="151"/>
      <c r="CV298" s="151"/>
      <c r="CW298" s="151"/>
      <c r="CX298" s="151"/>
      <c r="CY298" s="151"/>
      <c r="CZ298" s="151"/>
      <c r="DA298" s="151"/>
      <c r="DB298" s="151"/>
      <c r="DC298" s="151"/>
      <c r="DD298" s="151"/>
      <c r="DE298" s="151"/>
      <c r="DF298" s="151"/>
      <c r="DG298" s="151"/>
      <c r="DH298" s="151"/>
      <c r="DI298" s="151"/>
      <c r="DJ298" s="151"/>
      <c r="DK298" s="151"/>
      <c r="DL298" s="151"/>
      <c r="DM298" s="151"/>
      <c r="DN298" s="151"/>
      <c r="DO298" s="151"/>
      <c r="DP298" s="151"/>
      <c r="DQ298" s="151"/>
      <c r="DR298" s="151"/>
      <c r="DS298" s="151"/>
      <c r="DT298" s="151"/>
      <c r="DU298" s="151"/>
      <c r="DV298" s="151"/>
      <c r="DW298" s="151"/>
      <c r="DX298" s="151"/>
      <c r="DY298" s="151"/>
      <c r="DZ298" s="151"/>
      <c r="EA298" s="151"/>
    </row>
    <row r="299" spans="1:131" s="152" customFormat="1" x14ac:dyDescent="0.3">
      <c r="A299" s="158"/>
      <c r="B299" s="158"/>
      <c r="C299" s="159"/>
      <c r="D299" s="155"/>
      <c r="E299" s="153"/>
      <c r="F299" s="157"/>
      <c r="G29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299" s="172">
        <f>Table1[[#This Row],[Und / Kg / Lt]]</f>
        <v>0</v>
      </c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/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  <c r="BI299" s="151"/>
      <c r="BJ299" s="151"/>
      <c r="BK299" s="151"/>
      <c r="BL299" s="151"/>
      <c r="BM299" s="151"/>
      <c r="BN299" s="151"/>
      <c r="BO299" s="151"/>
      <c r="BP299" s="151"/>
      <c r="BQ299" s="151"/>
      <c r="BR299" s="151"/>
      <c r="BS299" s="151"/>
      <c r="BT299" s="151"/>
      <c r="BU299" s="151"/>
      <c r="BV299" s="151"/>
      <c r="BW299" s="151"/>
      <c r="BX299" s="151"/>
      <c r="BY299" s="151"/>
      <c r="BZ299" s="151"/>
      <c r="CA299" s="151"/>
      <c r="CB299" s="151"/>
      <c r="CC299" s="151"/>
      <c r="CD299" s="151"/>
      <c r="CE299" s="151"/>
      <c r="CF299" s="151"/>
      <c r="CG299" s="151"/>
      <c r="CH299" s="151"/>
      <c r="CI299" s="151"/>
      <c r="CJ299" s="151"/>
      <c r="CK299" s="151"/>
      <c r="CL299" s="151"/>
      <c r="CM299" s="151"/>
      <c r="CN299" s="151"/>
      <c r="CO299" s="151"/>
      <c r="CP299" s="151"/>
      <c r="CQ299" s="151"/>
      <c r="CR299" s="151"/>
      <c r="CS299" s="151"/>
      <c r="CT299" s="151"/>
      <c r="CU299" s="151"/>
      <c r="CV299" s="151"/>
      <c r="CW299" s="151"/>
      <c r="CX299" s="151"/>
      <c r="CY299" s="151"/>
      <c r="CZ299" s="151"/>
      <c r="DA299" s="151"/>
      <c r="DB299" s="151"/>
      <c r="DC299" s="151"/>
      <c r="DD299" s="151"/>
      <c r="DE299" s="151"/>
      <c r="DF299" s="151"/>
      <c r="DG299" s="151"/>
      <c r="DH299" s="151"/>
      <c r="DI299" s="151"/>
      <c r="DJ299" s="151"/>
      <c r="DK299" s="151"/>
      <c r="DL299" s="151"/>
      <c r="DM299" s="151"/>
      <c r="DN299" s="151"/>
      <c r="DO299" s="151"/>
      <c r="DP299" s="151"/>
      <c r="DQ299" s="151"/>
      <c r="DR299" s="151"/>
      <c r="DS299" s="151"/>
      <c r="DT299" s="151"/>
      <c r="DU299" s="151"/>
      <c r="DV299" s="151"/>
      <c r="DW299" s="151"/>
      <c r="DX299" s="151"/>
      <c r="DY299" s="151"/>
      <c r="DZ299" s="151"/>
      <c r="EA299" s="151"/>
    </row>
    <row r="300" spans="1:131" s="152" customFormat="1" x14ac:dyDescent="0.3">
      <c r="A300" s="158"/>
      <c r="B300" s="158"/>
      <c r="C300" s="159"/>
      <c r="D300" s="155"/>
      <c r="E300" s="153"/>
      <c r="F300" s="157"/>
      <c r="G30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00" s="172">
        <f>Table1[[#This Row],[Und / Kg / Lt]]</f>
        <v>0</v>
      </c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/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  <c r="BI300" s="151"/>
      <c r="BJ300" s="151"/>
      <c r="BK300" s="151"/>
      <c r="BL300" s="151"/>
      <c r="BM300" s="151"/>
      <c r="BN300" s="151"/>
      <c r="BO300" s="151"/>
      <c r="BP300" s="151"/>
      <c r="BQ300" s="151"/>
      <c r="BR300" s="151"/>
      <c r="BS300" s="151"/>
      <c r="BT300" s="151"/>
      <c r="BU300" s="151"/>
      <c r="BV300" s="151"/>
      <c r="BW300" s="151"/>
      <c r="BX300" s="151"/>
      <c r="BY300" s="151"/>
      <c r="BZ300" s="151"/>
      <c r="CA300" s="151"/>
      <c r="CB300" s="151"/>
      <c r="CC300" s="151"/>
      <c r="CD300" s="151"/>
      <c r="CE300" s="151"/>
      <c r="CF300" s="151"/>
      <c r="CG300" s="151"/>
      <c r="CH300" s="151"/>
      <c r="CI300" s="151"/>
      <c r="CJ300" s="151"/>
      <c r="CK300" s="151"/>
      <c r="CL300" s="151"/>
      <c r="CM300" s="151"/>
      <c r="CN300" s="151"/>
      <c r="CO300" s="151"/>
      <c r="CP300" s="151"/>
      <c r="CQ300" s="151"/>
      <c r="CR300" s="151"/>
      <c r="CS300" s="151"/>
      <c r="CT300" s="151"/>
      <c r="CU300" s="151"/>
      <c r="CV300" s="151"/>
      <c r="CW300" s="151"/>
      <c r="CX300" s="151"/>
      <c r="CY300" s="151"/>
      <c r="CZ300" s="151"/>
      <c r="DA300" s="151"/>
      <c r="DB300" s="151"/>
      <c r="DC300" s="151"/>
      <c r="DD300" s="151"/>
      <c r="DE300" s="151"/>
      <c r="DF300" s="151"/>
      <c r="DG300" s="151"/>
      <c r="DH300" s="151"/>
      <c r="DI300" s="151"/>
      <c r="DJ300" s="151"/>
      <c r="DK300" s="151"/>
      <c r="DL300" s="151"/>
      <c r="DM300" s="151"/>
      <c r="DN300" s="151"/>
      <c r="DO300" s="151"/>
      <c r="DP300" s="151"/>
      <c r="DQ300" s="151"/>
      <c r="DR300" s="151"/>
      <c r="DS300" s="151"/>
      <c r="DT300" s="151"/>
      <c r="DU300" s="151"/>
      <c r="DV300" s="151"/>
      <c r="DW300" s="151"/>
      <c r="DX300" s="151"/>
      <c r="DY300" s="151"/>
      <c r="DZ300" s="151"/>
      <c r="EA300" s="151"/>
    </row>
    <row r="301" spans="1:131" s="152" customFormat="1" x14ac:dyDescent="0.3">
      <c r="A301" s="158"/>
      <c r="B301" s="158"/>
      <c r="C301" s="159"/>
      <c r="D301" s="155"/>
      <c r="E301" s="153"/>
      <c r="F301" s="157"/>
      <c r="G30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01" s="172">
        <f>Table1[[#This Row],[Und / Kg / Lt]]</f>
        <v>0</v>
      </c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  <c r="BI301" s="151"/>
      <c r="BJ301" s="151"/>
      <c r="BK301" s="151"/>
      <c r="BL301" s="151"/>
      <c r="BM301" s="151"/>
      <c r="BN301" s="151"/>
      <c r="BO301" s="151"/>
      <c r="BP301" s="151"/>
      <c r="BQ301" s="151"/>
      <c r="BR301" s="151"/>
      <c r="BS301" s="151"/>
      <c r="BT301" s="151"/>
      <c r="BU301" s="151"/>
      <c r="BV301" s="151"/>
      <c r="BW301" s="151"/>
      <c r="BX301" s="151"/>
      <c r="BY301" s="151"/>
      <c r="BZ301" s="151"/>
      <c r="CA301" s="151"/>
      <c r="CB301" s="151"/>
      <c r="CC301" s="151"/>
      <c r="CD301" s="151"/>
      <c r="CE301" s="151"/>
      <c r="CF301" s="151"/>
      <c r="CG301" s="151"/>
      <c r="CH301" s="151"/>
      <c r="CI301" s="151"/>
      <c r="CJ301" s="151"/>
      <c r="CK301" s="151"/>
      <c r="CL301" s="151"/>
      <c r="CM301" s="151"/>
      <c r="CN301" s="151"/>
      <c r="CO301" s="151"/>
      <c r="CP301" s="151"/>
      <c r="CQ301" s="151"/>
      <c r="CR301" s="151"/>
      <c r="CS301" s="151"/>
      <c r="CT301" s="151"/>
      <c r="CU301" s="151"/>
      <c r="CV301" s="151"/>
      <c r="CW301" s="151"/>
      <c r="CX301" s="151"/>
      <c r="CY301" s="151"/>
      <c r="CZ301" s="151"/>
      <c r="DA301" s="151"/>
      <c r="DB301" s="151"/>
      <c r="DC301" s="151"/>
      <c r="DD301" s="151"/>
      <c r="DE301" s="151"/>
      <c r="DF301" s="151"/>
      <c r="DG301" s="151"/>
      <c r="DH301" s="151"/>
      <c r="DI301" s="151"/>
      <c r="DJ301" s="151"/>
      <c r="DK301" s="151"/>
      <c r="DL301" s="151"/>
      <c r="DM301" s="151"/>
      <c r="DN301" s="151"/>
      <c r="DO301" s="151"/>
      <c r="DP301" s="151"/>
      <c r="DQ301" s="151"/>
      <c r="DR301" s="151"/>
      <c r="DS301" s="151"/>
      <c r="DT301" s="151"/>
      <c r="DU301" s="151"/>
      <c r="DV301" s="151"/>
      <c r="DW301" s="151"/>
      <c r="DX301" s="151"/>
      <c r="DY301" s="151"/>
      <c r="DZ301" s="151"/>
      <c r="EA301" s="151"/>
    </row>
    <row r="302" spans="1:131" s="152" customFormat="1" x14ac:dyDescent="0.3">
      <c r="A302" s="158"/>
      <c r="B302" s="158"/>
      <c r="C302" s="159"/>
      <c r="D302" s="155"/>
      <c r="E302" s="153"/>
      <c r="F302" s="157"/>
      <c r="G30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02" s="172">
        <f>Table1[[#This Row],[Und / Kg / Lt]]</f>
        <v>0</v>
      </c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/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  <c r="BI302" s="151"/>
      <c r="BJ302" s="151"/>
      <c r="BK302" s="151"/>
      <c r="BL302" s="151"/>
      <c r="BM302" s="151"/>
      <c r="BN302" s="151"/>
      <c r="BO302" s="151"/>
      <c r="BP302" s="151"/>
      <c r="BQ302" s="151"/>
      <c r="BR302" s="151"/>
      <c r="BS302" s="151"/>
      <c r="BT302" s="151"/>
      <c r="BU302" s="151"/>
      <c r="BV302" s="151"/>
      <c r="BW302" s="151"/>
      <c r="BX302" s="151"/>
      <c r="BY302" s="151"/>
      <c r="BZ302" s="151"/>
      <c r="CA302" s="151"/>
      <c r="CB302" s="151"/>
      <c r="CC302" s="151"/>
      <c r="CD302" s="151"/>
      <c r="CE302" s="151"/>
      <c r="CF302" s="151"/>
      <c r="CG302" s="151"/>
      <c r="CH302" s="151"/>
      <c r="CI302" s="151"/>
      <c r="CJ302" s="151"/>
      <c r="CK302" s="151"/>
      <c r="CL302" s="151"/>
      <c r="CM302" s="151"/>
      <c r="CN302" s="151"/>
      <c r="CO302" s="151"/>
      <c r="CP302" s="151"/>
      <c r="CQ302" s="151"/>
      <c r="CR302" s="151"/>
      <c r="CS302" s="151"/>
      <c r="CT302" s="151"/>
      <c r="CU302" s="151"/>
      <c r="CV302" s="151"/>
      <c r="CW302" s="151"/>
      <c r="CX302" s="151"/>
      <c r="CY302" s="151"/>
      <c r="CZ302" s="151"/>
      <c r="DA302" s="151"/>
      <c r="DB302" s="151"/>
      <c r="DC302" s="151"/>
      <c r="DD302" s="151"/>
      <c r="DE302" s="151"/>
      <c r="DF302" s="151"/>
      <c r="DG302" s="151"/>
      <c r="DH302" s="151"/>
      <c r="DI302" s="151"/>
      <c r="DJ302" s="151"/>
      <c r="DK302" s="151"/>
      <c r="DL302" s="151"/>
      <c r="DM302" s="151"/>
      <c r="DN302" s="151"/>
      <c r="DO302" s="151"/>
      <c r="DP302" s="151"/>
      <c r="DQ302" s="151"/>
      <c r="DR302" s="151"/>
      <c r="DS302" s="151"/>
      <c r="DT302" s="151"/>
      <c r="DU302" s="151"/>
      <c r="DV302" s="151"/>
      <c r="DW302" s="151"/>
      <c r="DX302" s="151"/>
      <c r="DY302" s="151"/>
      <c r="DZ302" s="151"/>
      <c r="EA302" s="151"/>
    </row>
    <row r="303" spans="1:131" s="152" customFormat="1" x14ac:dyDescent="0.3">
      <c r="A303" s="158"/>
      <c r="B303" s="158"/>
      <c r="C303" s="159"/>
      <c r="D303" s="155"/>
      <c r="E303" s="153"/>
      <c r="F303" s="157"/>
      <c r="G30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03" s="172">
        <f>Table1[[#This Row],[Und / Kg / Lt]]</f>
        <v>0</v>
      </c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/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  <c r="BI303" s="151"/>
      <c r="BJ303" s="151"/>
      <c r="BK303" s="151"/>
      <c r="BL303" s="151"/>
      <c r="BM303" s="151"/>
      <c r="BN303" s="151"/>
      <c r="BO303" s="151"/>
      <c r="BP303" s="151"/>
      <c r="BQ303" s="151"/>
      <c r="BR303" s="151"/>
      <c r="BS303" s="151"/>
      <c r="BT303" s="151"/>
      <c r="BU303" s="151"/>
      <c r="BV303" s="151"/>
      <c r="BW303" s="151"/>
      <c r="BX303" s="151"/>
      <c r="BY303" s="151"/>
      <c r="BZ303" s="151"/>
      <c r="CA303" s="151"/>
      <c r="CB303" s="151"/>
      <c r="CC303" s="151"/>
      <c r="CD303" s="151"/>
      <c r="CE303" s="151"/>
      <c r="CF303" s="151"/>
      <c r="CG303" s="151"/>
      <c r="CH303" s="151"/>
      <c r="CI303" s="151"/>
      <c r="CJ303" s="151"/>
      <c r="CK303" s="151"/>
      <c r="CL303" s="151"/>
      <c r="CM303" s="151"/>
      <c r="CN303" s="151"/>
      <c r="CO303" s="151"/>
      <c r="CP303" s="151"/>
      <c r="CQ303" s="151"/>
      <c r="CR303" s="151"/>
      <c r="CS303" s="151"/>
      <c r="CT303" s="151"/>
      <c r="CU303" s="151"/>
      <c r="CV303" s="151"/>
      <c r="CW303" s="151"/>
      <c r="CX303" s="151"/>
      <c r="CY303" s="151"/>
      <c r="CZ303" s="151"/>
      <c r="DA303" s="151"/>
      <c r="DB303" s="151"/>
      <c r="DC303" s="151"/>
      <c r="DD303" s="151"/>
      <c r="DE303" s="151"/>
      <c r="DF303" s="151"/>
      <c r="DG303" s="151"/>
      <c r="DH303" s="151"/>
      <c r="DI303" s="151"/>
      <c r="DJ303" s="151"/>
      <c r="DK303" s="151"/>
      <c r="DL303" s="151"/>
      <c r="DM303" s="151"/>
      <c r="DN303" s="151"/>
      <c r="DO303" s="151"/>
      <c r="DP303" s="151"/>
      <c r="DQ303" s="151"/>
      <c r="DR303" s="151"/>
      <c r="DS303" s="151"/>
      <c r="DT303" s="151"/>
      <c r="DU303" s="151"/>
      <c r="DV303" s="151"/>
      <c r="DW303" s="151"/>
      <c r="DX303" s="151"/>
      <c r="DY303" s="151"/>
      <c r="DZ303" s="151"/>
      <c r="EA303" s="151"/>
    </row>
    <row r="304" spans="1:131" s="152" customFormat="1" x14ac:dyDescent="0.3">
      <c r="A304" s="158"/>
      <c r="B304" s="158"/>
      <c r="C304" s="159"/>
      <c r="D304" s="155"/>
      <c r="E304" s="153"/>
      <c r="F304" s="157"/>
      <c r="G30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04" s="172">
        <f>Table1[[#This Row],[Und / Kg / Lt]]</f>
        <v>0</v>
      </c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/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  <c r="BI304" s="151"/>
      <c r="BJ304" s="151"/>
      <c r="BK304" s="151"/>
      <c r="BL304" s="151"/>
      <c r="BM304" s="151"/>
      <c r="BN304" s="151"/>
      <c r="BO304" s="151"/>
      <c r="BP304" s="151"/>
      <c r="BQ304" s="151"/>
      <c r="BR304" s="151"/>
      <c r="BS304" s="151"/>
      <c r="BT304" s="151"/>
      <c r="BU304" s="151"/>
      <c r="BV304" s="151"/>
      <c r="BW304" s="151"/>
      <c r="BX304" s="151"/>
      <c r="BY304" s="151"/>
      <c r="BZ304" s="151"/>
      <c r="CA304" s="151"/>
      <c r="CB304" s="151"/>
      <c r="CC304" s="151"/>
      <c r="CD304" s="151"/>
      <c r="CE304" s="151"/>
      <c r="CF304" s="151"/>
      <c r="CG304" s="151"/>
      <c r="CH304" s="151"/>
      <c r="CI304" s="151"/>
      <c r="CJ304" s="151"/>
      <c r="CK304" s="151"/>
      <c r="CL304" s="151"/>
      <c r="CM304" s="151"/>
      <c r="CN304" s="151"/>
      <c r="CO304" s="151"/>
      <c r="CP304" s="151"/>
      <c r="CQ304" s="151"/>
      <c r="CR304" s="151"/>
      <c r="CS304" s="151"/>
      <c r="CT304" s="151"/>
      <c r="CU304" s="151"/>
      <c r="CV304" s="151"/>
      <c r="CW304" s="151"/>
      <c r="CX304" s="151"/>
      <c r="CY304" s="151"/>
      <c r="CZ304" s="151"/>
      <c r="DA304" s="151"/>
      <c r="DB304" s="151"/>
      <c r="DC304" s="151"/>
      <c r="DD304" s="151"/>
      <c r="DE304" s="151"/>
      <c r="DF304" s="151"/>
      <c r="DG304" s="151"/>
      <c r="DH304" s="151"/>
      <c r="DI304" s="151"/>
      <c r="DJ304" s="151"/>
      <c r="DK304" s="151"/>
      <c r="DL304" s="151"/>
      <c r="DM304" s="151"/>
      <c r="DN304" s="151"/>
      <c r="DO304" s="151"/>
      <c r="DP304" s="151"/>
      <c r="DQ304" s="151"/>
      <c r="DR304" s="151"/>
      <c r="DS304" s="151"/>
      <c r="DT304" s="151"/>
      <c r="DU304" s="151"/>
      <c r="DV304" s="151"/>
      <c r="DW304" s="151"/>
      <c r="DX304" s="151"/>
      <c r="DY304" s="151"/>
      <c r="DZ304" s="151"/>
      <c r="EA304" s="151"/>
    </row>
    <row r="305" spans="1:131" s="152" customFormat="1" x14ac:dyDescent="0.3">
      <c r="A305" s="158"/>
      <c r="B305" s="158"/>
      <c r="C305" s="159"/>
      <c r="D305" s="155"/>
      <c r="E305" s="153"/>
      <c r="F305" s="157"/>
      <c r="G30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05" s="172">
        <f>Table1[[#This Row],[Und / Kg / Lt]]</f>
        <v>0</v>
      </c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/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  <c r="BI305" s="151"/>
      <c r="BJ305" s="151"/>
      <c r="BK305" s="151"/>
      <c r="BL305" s="151"/>
      <c r="BM305" s="151"/>
      <c r="BN305" s="151"/>
      <c r="BO305" s="151"/>
      <c r="BP305" s="151"/>
      <c r="BQ305" s="151"/>
      <c r="BR305" s="151"/>
      <c r="BS305" s="151"/>
      <c r="BT305" s="151"/>
      <c r="BU305" s="151"/>
      <c r="BV305" s="151"/>
      <c r="BW305" s="151"/>
      <c r="BX305" s="151"/>
      <c r="BY305" s="151"/>
      <c r="BZ305" s="151"/>
      <c r="CA305" s="151"/>
      <c r="CB305" s="151"/>
      <c r="CC305" s="151"/>
      <c r="CD305" s="151"/>
      <c r="CE305" s="151"/>
      <c r="CF305" s="151"/>
      <c r="CG305" s="151"/>
      <c r="CH305" s="151"/>
      <c r="CI305" s="151"/>
      <c r="CJ305" s="151"/>
      <c r="CK305" s="151"/>
      <c r="CL305" s="151"/>
      <c r="CM305" s="151"/>
      <c r="CN305" s="151"/>
      <c r="CO305" s="151"/>
      <c r="CP305" s="151"/>
      <c r="CQ305" s="151"/>
      <c r="CR305" s="151"/>
      <c r="CS305" s="151"/>
      <c r="CT305" s="151"/>
      <c r="CU305" s="151"/>
      <c r="CV305" s="151"/>
      <c r="CW305" s="151"/>
      <c r="CX305" s="151"/>
      <c r="CY305" s="151"/>
      <c r="CZ305" s="151"/>
      <c r="DA305" s="151"/>
      <c r="DB305" s="151"/>
      <c r="DC305" s="151"/>
      <c r="DD305" s="151"/>
      <c r="DE305" s="151"/>
      <c r="DF305" s="151"/>
      <c r="DG305" s="151"/>
      <c r="DH305" s="151"/>
      <c r="DI305" s="151"/>
      <c r="DJ305" s="151"/>
      <c r="DK305" s="151"/>
      <c r="DL305" s="151"/>
      <c r="DM305" s="151"/>
      <c r="DN305" s="151"/>
      <c r="DO305" s="151"/>
      <c r="DP305" s="151"/>
      <c r="DQ305" s="151"/>
      <c r="DR305" s="151"/>
      <c r="DS305" s="151"/>
      <c r="DT305" s="151"/>
      <c r="DU305" s="151"/>
      <c r="DV305" s="151"/>
      <c r="DW305" s="151"/>
      <c r="DX305" s="151"/>
      <c r="DY305" s="151"/>
      <c r="DZ305" s="151"/>
      <c r="EA305" s="151"/>
    </row>
    <row r="306" spans="1:131" s="152" customFormat="1" x14ac:dyDescent="0.3">
      <c r="A306" s="158"/>
      <c r="B306" s="158"/>
      <c r="C306" s="159"/>
      <c r="D306" s="155"/>
      <c r="E306" s="153"/>
      <c r="F306" s="157"/>
      <c r="G30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06" s="172">
        <f>Table1[[#This Row],[Und / Kg / Lt]]</f>
        <v>0</v>
      </c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/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  <c r="BI306" s="151"/>
      <c r="BJ306" s="151"/>
      <c r="BK306" s="151"/>
      <c r="BL306" s="151"/>
      <c r="BM306" s="151"/>
      <c r="BN306" s="151"/>
      <c r="BO306" s="151"/>
      <c r="BP306" s="151"/>
      <c r="BQ306" s="151"/>
      <c r="BR306" s="151"/>
      <c r="BS306" s="151"/>
      <c r="BT306" s="151"/>
      <c r="BU306" s="151"/>
      <c r="BV306" s="151"/>
      <c r="BW306" s="151"/>
      <c r="BX306" s="151"/>
      <c r="BY306" s="151"/>
      <c r="BZ306" s="151"/>
      <c r="CA306" s="151"/>
      <c r="CB306" s="151"/>
      <c r="CC306" s="151"/>
      <c r="CD306" s="151"/>
      <c r="CE306" s="151"/>
      <c r="CF306" s="151"/>
      <c r="CG306" s="151"/>
      <c r="CH306" s="151"/>
      <c r="CI306" s="151"/>
      <c r="CJ306" s="151"/>
      <c r="CK306" s="151"/>
      <c r="CL306" s="151"/>
      <c r="CM306" s="151"/>
      <c r="CN306" s="151"/>
      <c r="CO306" s="151"/>
      <c r="CP306" s="151"/>
      <c r="CQ306" s="151"/>
      <c r="CR306" s="151"/>
      <c r="CS306" s="151"/>
      <c r="CT306" s="151"/>
      <c r="CU306" s="151"/>
      <c r="CV306" s="151"/>
      <c r="CW306" s="151"/>
      <c r="CX306" s="151"/>
      <c r="CY306" s="151"/>
      <c r="CZ306" s="151"/>
      <c r="DA306" s="151"/>
      <c r="DB306" s="151"/>
      <c r="DC306" s="151"/>
      <c r="DD306" s="151"/>
      <c r="DE306" s="151"/>
      <c r="DF306" s="151"/>
      <c r="DG306" s="151"/>
      <c r="DH306" s="151"/>
      <c r="DI306" s="151"/>
      <c r="DJ306" s="151"/>
      <c r="DK306" s="151"/>
      <c r="DL306" s="151"/>
      <c r="DM306" s="151"/>
      <c r="DN306" s="151"/>
      <c r="DO306" s="151"/>
      <c r="DP306" s="151"/>
      <c r="DQ306" s="151"/>
      <c r="DR306" s="151"/>
      <c r="DS306" s="151"/>
      <c r="DT306" s="151"/>
      <c r="DU306" s="151"/>
      <c r="DV306" s="151"/>
      <c r="DW306" s="151"/>
      <c r="DX306" s="151"/>
      <c r="DY306" s="151"/>
      <c r="DZ306" s="151"/>
      <c r="EA306" s="151"/>
    </row>
    <row r="307" spans="1:131" s="152" customFormat="1" x14ac:dyDescent="0.3">
      <c r="A307" s="158"/>
      <c r="B307" s="158"/>
      <c r="C307" s="159"/>
      <c r="D307" s="155"/>
      <c r="E307" s="153"/>
      <c r="F307" s="157"/>
      <c r="G30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07" s="172">
        <f>Table1[[#This Row],[Und / Kg / Lt]]</f>
        <v>0</v>
      </c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/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  <c r="BI307" s="151"/>
      <c r="BJ307" s="151"/>
      <c r="BK307" s="151"/>
      <c r="BL307" s="151"/>
      <c r="BM307" s="151"/>
      <c r="BN307" s="151"/>
      <c r="BO307" s="151"/>
      <c r="BP307" s="151"/>
      <c r="BQ307" s="151"/>
      <c r="BR307" s="151"/>
      <c r="BS307" s="151"/>
      <c r="BT307" s="151"/>
      <c r="BU307" s="151"/>
      <c r="BV307" s="151"/>
      <c r="BW307" s="151"/>
      <c r="BX307" s="151"/>
      <c r="BY307" s="151"/>
      <c r="BZ307" s="151"/>
      <c r="CA307" s="151"/>
      <c r="CB307" s="151"/>
      <c r="CC307" s="151"/>
      <c r="CD307" s="151"/>
      <c r="CE307" s="151"/>
      <c r="CF307" s="151"/>
      <c r="CG307" s="151"/>
      <c r="CH307" s="151"/>
      <c r="CI307" s="151"/>
      <c r="CJ307" s="151"/>
      <c r="CK307" s="151"/>
      <c r="CL307" s="151"/>
      <c r="CM307" s="151"/>
      <c r="CN307" s="151"/>
      <c r="CO307" s="151"/>
      <c r="CP307" s="151"/>
      <c r="CQ307" s="151"/>
      <c r="CR307" s="151"/>
      <c r="CS307" s="151"/>
      <c r="CT307" s="151"/>
      <c r="CU307" s="151"/>
      <c r="CV307" s="151"/>
      <c r="CW307" s="151"/>
      <c r="CX307" s="151"/>
      <c r="CY307" s="151"/>
      <c r="CZ307" s="151"/>
      <c r="DA307" s="151"/>
      <c r="DB307" s="151"/>
      <c r="DC307" s="151"/>
      <c r="DD307" s="151"/>
      <c r="DE307" s="151"/>
      <c r="DF307" s="151"/>
      <c r="DG307" s="151"/>
      <c r="DH307" s="151"/>
      <c r="DI307" s="151"/>
      <c r="DJ307" s="151"/>
      <c r="DK307" s="151"/>
      <c r="DL307" s="151"/>
      <c r="DM307" s="151"/>
      <c r="DN307" s="151"/>
      <c r="DO307" s="151"/>
      <c r="DP307" s="151"/>
      <c r="DQ307" s="151"/>
      <c r="DR307" s="151"/>
      <c r="DS307" s="151"/>
      <c r="DT307" s="151"/>
      <c r="DU307" s="151"/>
      <c r="DV307" s="151"/>
      <c r="DW307" s="151"/>
      <c r="DX307" s="151"/>
      <c r="DY307" s="151"/>
      <c r="DZ307" s="151"/>
      <c r="EA307" s="151"/>
    </row>
    <row r="308" spans="1:131" s="152" customFormat="1" x14ac:dyDescent="0.3">
      <c r="A308" s="158"/>
      <c r="B308" s="158"/>
      <c r="C308" s="159"/>
      <c r="D308" s="155"/>
      <c r="E308" s="153"/>
      <c r="F308" s="157"/>
      <c r="G30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08" s="172">
        <f>Table1[[#This Row],[Und / Kg / Lt]]</f>
        <v>0</v>
      </c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/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  <c r="BI308" s="151"/>
      <c r="BJ308" s="151"/>
      <c r="BK308" s="151"/>
      <c r="BL308" s="151"/>
      <c r="BM308" s="151"/>
      <c r="BN308" s="151"/>
      <c r="BO308" s="151"/>
      <c r="BP308" s="151"/>
      <c r="BQ308" s="151"/>
      <c r="BR308" s="151"/>
      <c r="BS308" s="151"/>
      <c r="BT308" s="151"/>
      <c r="BU308" s="151"/>
      <c r="BV308" s="151"/>
      <c r="BW308" s="151"/>
      <c r="BX308" s="151"/>
      <c r="BY308" s="151"/>
      <c r="BZ308" s="151"/>
      <c r="CA308" s="151"/>
      <c r="CB308" s="151"/>
      <c r="CC308" s="151"/>
      <c r="CD308" s="151"/>
      <c r="CE308" s="151"/>
      <c r="CF308" s="151"/>
      <c r="CG308" s="151"/>
      <c r="CH308" s="151"/>
      <c r="CI308" s="151"/>
      <c r="CJ308" s="151"/>
      <c r="CK308" s="151"/>
      <c r="CL308" s="151"/>
      <c r="CM308" s="151"/>
      <c r="CN308" s="151"/>
      <c r="CO308" s="151"/>
      <c r="CP308" s="151"/>
      <c r="CQ308" s="151"/>
      <c r="CR308" s="151"/>
      <c r="CS308" s="151"/>
      <c r="CT308" s="151"/>
      <c r="CU308" s="151"/>
      <c r="CV308" s="151"/>
      <c r="CW308" s="151"/>
      <c r="CX308" s="151"/>
      <c r="CY308" s="151"/>
      <c r="CZ308" s="151"/>
      <c r="DA308" s="151"/>
      <c r="DB308" s="151"/>
      <c r="DC308" s="151"/>
      <c r="DD308" s="151"/>
      <c r="DE308" s="151"/>
      <c r="DF308" s="151"/>
      <c r="DG308" s="151"/>
      <c r="DH308" s="151"/>
      <c r="DI308" s="151"/>
      <c r="DJ308" s="151"/>
      <c r="DK308" s="151"/>
      <c r="DL308" s="151"/>
      <c r="DM308" s="151"/>
      <c r="DN308" s="151"/>
      <c r="DO308" s="151"/>
      <c r="DP308" s="151"/>
      <c r="DQ308" s="151"/>
      <c r="DR308" s="151"/>
      <c r="DS308" s="151"/>
      <c r="DT308" s="151"/>
      <c r="DU308" s="151"/>
      <c r="DV308" s="151"/>
      <c r="DW308" s="151"/>
      <c r="DX308" s="151"/>
      <c r="DY308" s="151"/>
      <c r="DZ308" s="151"/>
      <c r="EA308" s="151"/>
    </row>
    <row r="309" spans="1:131" s="152" customFormat="1" x14ac:dyDescent="0.3">
      <c r="A309" s="158"/>
      <c r="B309" s="158"/>
      <c r="C309" s="159"/>
      <c r="D309" s="155"/>
      <c r="E309" s="153"/>
      <c r="F309" s="157"/>
      <c r="G30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09" s="172">
        <f>Table1[[#This Row],[Und / Kg / Lt]]</f>
        <v>0</v>
      </c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/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  <c r="BI309" s="151"/>
      <c r="BJ309" s="151"/>
      <c r="BK309" s="151"/>
      <c r="BL309" s="151"/>
      <c r="BM309" s="151"/>
      <c r="BN309" s="151"/>
      <c r="BO309" s="151"/>
      <c r="BP309" s="151"/>
      <c r="BQ309" s="151"/>
      <c r="BR309" s="151"/>
      <c r="BS309" s="151"/>
      <c r="BT309" s="151"/>
      <c r="BU309" s="151"/>
      <c r="BV309" s="151"/>
      <c r="BW309" s="151"/>
      <c r="BX309" s="151"/>
      <c r="BY309" s="151"/>
      <c r="BZ309" s="151"/>
      <c r="CA309" s="151"/>
      <c r="CB309" s="151"/>
      <c r="CC309" s="151"/>
      <c r="CD309" s="151"/>
      <c r="CE309" s="151"/>
      <c r="CF309" s="151"/>
      <c r="CG309" s="151"/>
      <c r="CH309" s="151"/>
      <c r="CI309" s="151"/>
      <c r="CJ309" s="151"/>
      <c r="CK309" s="151"/>
      <c r="CL309" s="151"/>
      <c r="CM309" s="151"/>
      <c r="CN309" s="151"/>
      <c r="CO309" s="151"/>
      <c r="CP309" s="151"/>
      <c r="CQ309" s="151"/>
      <c r="CR309" s="151"/>
      <c r="CS309" s="151"/>
      <c r="CT309" s="151"/>
      <c r="CU309" s="151"/>
      <c r="CV309" s="151"/>
      <c r="CW309" s="151"/>
      <c r="CX309" s="151"/>
      <c r="CY309" s="151"/>
      <c r="CZ309" s="151"/>
      <c r="DA309" s="151"/>
      <c r="DB309" s="151"/>
      <c r="DC309" s="151"/>
      <c r="DD309" s="151"/>
      <c r="DE309" s="151"/>
      <c r="DF309" s="151"/>
      <c r="DG309" s="151"/>
      <c r="DH309" s="151"/>
      <c r="DI309" s="151"/>
      <c r="DJ309" s="151"/>
      <c r="DK309" s="151"/>
      <c r="DL309" s="151"/>
      <c r="DM309" s="151"/>
      <c r="DN309" s="151"/>
      <c r="DO309" s="151"/>
      <c r="DP309" s="151"/>
      <c r="DQ309" s="151"/>
      <c r="DR309" s="151"/>
      <c r="DS309" s="151"/>
      <c r="DT309" s="151"/>
      <c r="DU309" s="151"/>
      <c r="DV309" s="151"/>
      <c r="DW309" s="151"/>
      <c r="DX309" s="151"/>
      <c r="DY309" s="151"/>
      <c r="DZ309" s="151"/>
      <c r="EA309" s="151"/>
    </row>
    <row r="310" spans="1:131" s="152" customFormat="1" x14ac:dyDescent="0.3">
      <c r="A310" s="158"/>
      <c r="B310" s="158"/>
      <c r="C310" s="159"/>
      <c r="D310" s="155"/>
      <c r="E310" s="153"/>
      <c r="F310" s="157"/>
      <c r="G31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10" s="172">
        <f>Table1[[#This Row],[Und / Kg / Lt]]</f>
        <v>0</v>
      </c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/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  <c r="BI310" s="151"/>
      <c r="BJ310" s="151"/>
      <c r="BK310" s="151"/>
      <c r="BL310" s="151"/>
      <c r="BM310" s="151"/>
      <c r="BN310" s="151"/>
      <c r="BO310" s="151"/>
      <c r="BP310" s="151"/>
      <c r="BQ310" s="151"/>
      <c r="BR310" s="151"/>
      <c r="BS310" s="151"/>
      <c r="BT310" s="151"/>
      <c r="BU310" s="151"/>
      <c r="BV310" s="151"/>
      <c r="BW310" s="151"/>
      <c r="BX310" s="151"/>
      <c r="BY310" s="151"/>
      <c r="BZ310" s="151"/>
      <c r="CA310" s="151"/>
      <c r="CB310" s="151"/>
      <c r="CC310" s="151"/>
      <c r="CD310" s="151"/>
      <c r="CE310" s="151"/>
      <c r="CF310" s="151"/>
      <c r="CG310" s="151"/>
      <c r="CH310" s="151"/>
      <c r="CI310" s="151"/>
      <c r="CJ310" s="151"/>
      <c r="CK310" s="151"/>
      <c r="CL310" s="151"/>
      <c r="CM310" s="151"/>
      <c r="CN310" s="151"/>
      <c r="CO310" s="151"/>
      <c r="CP310" s="151"/>
      <c r="CQ310" s="151"/>
      <c r="CR310" s="151"/>
      <c r="CS310" s="151"/>
      <c r="CT310" s="151"/>
      <c r="CU310" s="151"/>
      <c r="CV310" s="151"/>
      <c r="CW310" s="151"/>
      <c r="CX310" s="151"/>
      <c r="CY310" s="151"/>
      <c r="CZ310" s="151"/>
      <c r="DA310" s="151"/>
      <c r="DB310" s="151"/>
      <c r="DC310" s="151"/>
      <c r="DD310" s="151"/>
      <c r="DE310" s="151"/>
      <c r="DF310" s="151"/>
      <c r="DG310" s="151"/>
      <c r="DH310" s="151"/>
      <c r="DI310" s="151"/>
      <c r="DJ310" s="151"/>
      <c r="DK310" s="151"/>
      <c r="DL310" s="151"/>
      <c r="DM310" s="151"/>
      <c r="DN310" s="151"/>
      <c r="DO310" s="151"/>
      <c r="DP310" s="151"/>
      <c r="DQ310" s="151"/>
      <c r="DR310" s="151"/>
      <c r="DS310" s="151"/>
      <c r="DT310" s="151"/>
      <c r="DU310" s="151"/>
      <c r="DV310" s="151"/>
      <c r="DW310" s="151"/>
      <c r="DX310" s="151"/>
      <c r="DY310" s="151"/>
      <c r="DZ310" s="151"/>
      <c r="EA310" s="151"/>
    </row>
    <row r="311" spans="1:131" s="152" customFormat="1" x14ac:dyDescent="0.3">
      <c r="A311" s="158"/>
      <c r="B311" s="158"/>
      <c r="C311" s="159"/>
      <c r="D311" s="155"/>
      <c r="E311" s="153"/>
      <c r="F311" s="157"/>
      <c r="G31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11" s="172">
        <f>Table1[[#This Row],[Und / Kg / Lt]]</f>
        <v>0</v>
      </c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/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  <c r="BI311" s="151"/>
      <c r="BJ311" s="151"/>
      <c r="BK311" s="151"/>
      <c r="BL311" s="151"/>
      <c r="BM311" s="151"/>
      <c r="BN311" s="151"/>
      <c r="BO311" s="151"/>
      <c r="BP311" s="151"/>
      <c r="BQ311" s="151"/>
      <c r="BR311" s="151"/>
      <c r="BS311" s="151"/>
      <c r="BT311" s="151"/>
      <c r="BU311" s="151"/>
      <c r="BV311" s="151"/>
      <c r="BW311" s="151"/>
      <c r="BX311" s="151"/>
      <c r="BY311" s="151"/>
      <c r="BZ311" s="151"/>
      <c r="CA311" s="151"/>
      <c r="CB311" s="151"/>
      <c r="CC311" s="151"/>
      <c r="CD311" s="151"/>
      <c r="CE311" s="151"/>
      <c r="CF311" s="151"/>
      <c r="CG311" s="151"/>
      <c r="CH311" s="151"/>
      <c r="CI311" s="151"/>
      <c r="CJ311" s="151"/>
      <c r="CK311" s="151"/>
      <c r="CL311" s="151"/>
      <c r="CM311" s="151"/>
      <c r="CN311" s="151"/>
      <c r="CO311" s="151"/>
      <c r="CP311" s="151"/>
      <c r="CQ311" s="151"/>
      <c r="CR311" s="151"/>
      <c r="CS311" s="151"/>
      <c r="CT311" s="151"/>
      <c r="CU311" s="151"/>
      <c r="CV311" s="151"/>
      <c r="CW311" s="151"/>
      <c r="CX311" s="151"/>
      <c r="CY311" s="151"/>
      <c r="CZ311" s="151"/>
      <c r="DA311" s="151"/>
      <c r="DB311" s="151"/>
      <c r="DC311" s="151"/>
      <c r="DD311" s="151"/>
      <c r="DE311" s="151"/>
      <c r="DF311" s="151"/>
      <c r="DG311" s="151"/>
      <c r="DH311" s="151"/>
      <c r="DI311" s="151"/>
      <c r="DJ311" s="151"/>
      <c r="DK311" s="151"/>
      <c r="DL311" s="151"/>
      <c r="DM311" s="151"/>
      <c r="DN311" s="151"/>
      <c r="DO311" s="151"/>
      <c r="DP311" s="151"/>
      <c r="DQ311" s="151"/>
      <c r="DR311" s="151"/>
      <c r="DS311" s="151"/>
      <c r="DT311" s="151"/>
      <c r="DU311" s="151"/>
      <c r="DV311" s="151"/>
      <c r="DW311" s="151"/>
      <c r="DX311" s="151"/>
      <c r="DY311" s="151"/>
      <c r="DZ311" s="151"/>
      <c r="EA311" s="151"/>
    </row>
    <row r="312" spans="1:131" s="152" customFormat="1" x14ac:dyDescent="0.3">
      <c r="A312" s="158"/>
      <c r="B312" s="158"/>
      <c r="C312" s="159"/>
      <c r="D312" s="155"/>
      <c r="E312" s="153"/>
      <c r="F312" s="157"/>
      <c r="G31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12" s="172">
        <f>Table1[[#This Row],[Und / Kg / Lt]]</f>
        <v>0</v>
      </c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/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  <c r="BI312" s="151"/>
      <c r="BJ312" s="151"/>
      <c r="BK312" s="151"/>
      <c r="BL312" s="151"/>
      <c r="BM312" s="151"/>
      <c r="BN312" s="151"/>
      <c r="BO312" s="151"/>
      <c r="BP312" s="151"/>
      <c r="BQ312" s="151"/>
      <c r="BR312" s="151"/>
      <c r="BS312" s="151"/>
      <c r="BT312" s="151"/>
      <c r="BU312" s="151"/>
      <c r="BV312" s="151"/>
      <c r="BW312" s="151"/>
      <c r="BX312" s="151"/>
      <c r="BY312" s="151"/>
      <c r="BZ312" s="151"/>
      <c r="CA312" s="151"/>
      <c r="CB312" s="151"/>
      <c r="CC312" s="151"/>
      <c r="CD312" s="151"/>
      <c r="CE312" s="151"/>
      <c r="CF312" s="151"/>
      <c r="CG312" s="151"/>
      <c r="CH312" s="151"/>
      <c r="CI312" s="151"/>
      <c r="CJ312" s="151"/>
      <c r="CK312" s="151"/>
      <c r="CL312" s="151"/>
      <c r="CM312" s="151"/>
      <c r="CN312" s="151"/>
      <c r="CO312" s="151"/>
      <c r="CP312" s="151"/>
      <c r="CQ312" s="151"/>
      <c r="CR312" s="151"/>
      <c r="CS312" s="151"/>
      <c r="CT312" s="151"/>
      <c r="CU312" s="151"/>
      <c r="CV312" s="151"/>
      <c r="CW312" s="151"/>
      <c r="CX312" s="151"/>
      <c r="CY312" s="151"/>
      <c r="CZ312" s="151"/>
      <c r="DA312" s="151"/>
      <c r="DB312" s="151"/>
      <c r="DC312" s="151"/>
      <c r="DD312" s="151"/>
      <c r="DE312" s="151"/>
      <c r="DF312" s="151"/>
      <c r="DG312" s="151"/>
      <c r="DH312" s="151"/>
      <c r="DI312" s="151"/>
      <c r="DJ312" s="151"/>
      <c r="DK312" s="151"/>
      <c r="DL312" s="151"/>
      <c r="DM312" s="151"/>
      <c r="DN312" s="151"/>
      <c r="DO312" s="151"/>
      <c r="DP312" s="151"/>
      <c r="DQ312" s="151"/>
      <c r="DR312" s="151"/>
      <c r="DS312" s="151"/>
      <c r="DT312" s="151"/>
      <c r="DU312" s="151"/>
      <c r="DV312" s="151"/>
      <c r="DW312" s="151"/>
      <c r="DX312" s="151"/>
      <c r="DY312" s="151"/>
      <c r="DZ312" s="151"/>
      <c r="EA312" s="151"/>
    </row>
    <row r="313" spans="1:131" s="152" customFormat="1" x14ac:dyDescent="0.3">
      <c r="A313" s="158"/>
      <c r="B313" s="158"/>
      <c r="C313" s="159"/>
      <c r="D313" s="155"/>
      <c r="E313" s="153"/>
      <c r="F313" s="157"/>
      <c r="G31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13" s="172">
        <f>Table1[[#This Row],[Und / Kg / Lt]]</f>
        <v>0</v>
      </c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/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  <c r="BI313" s="151"/>
      <c r="BJ313" s="151"/>
      <c r="BK313" s="151"/>
      <c r="BL313" s="151"/>
      <c r="BM313" s="151"/>
      <c r="BN313" s="151"/>
      <c r="BO313" s="151"/>
      <c r="BP313" s="151"/>
      <c r="BQ313" s="151"/>
      <c r="BR313" s="151"/>
      <c r="BS313" s="151"/>
      <c r="BT313" s="151"/>
      <c r="BU313" s="151"/>
      <c r="BV313" s="151"/>
      <c r="BW313" s="151"/>
      <c r="BX313" s="151"/>
      <c r="BY313" s="151"/>
      <c r="BZ313" s="151"/>
      <c r="CA313" s="151"/>
      <c r="CB313" s="151"/>
      <c r="CC313" s="151"/>
      <c r="CD313" s="151"/>
      <c r="CE313" s="151"/>
      <c r="CF313" s="151"/>
      <c r="CG313" s="151"/>
      <c r="CH313" s="151"/>
      <c r="CI313" s="151"/>
      <c r="CJ313" s="151"/>
      <c r="CK313" s="151"/>
      <c r="CL313" s="151"/>
      <c r="CM313" s="151"/>
      <c r="CN313" s="151"/>
      <c r="CO313" s="151"/>
      <c r="CP313" s="151"/>
      <c r="CQ313" s="151"/>
      <c r="CR313" s="151"/>
      <c r="CS313" s="151"/>
      <c r="CT313" s="151"/>
      <c r="CU313" s="151"/>
      <c r="CV313" s="151"/>
      <c r="CW313" s="151"/>
      <c r="CX313" s="151"/>
      <c r="CY313" s="151"/>
      <c r="CZ313" s="151"/>
      <c r="DA313" s="151"/>
      <c r="DB313" s="151"/>
      <c r="DC313" s="151"/>
      <c r="DD313" s="151"/>
      <c r="DE313" s="151"/>
      <c r="DF313" s="151"/>
      <c r="DG313" s="151"/>
      <c r="DH313" s="151"/>
      <c r="DI313" s="151"/>
      <c r="DJ313" s="151"/>
      <c r="DK313" s="151"/>
      <c r="DL313" s="151"/>
      <c r="DM313" s="151"/>
      <c r="DN313" s="151"/>
      <c r="DO313" s="151"/>
      <c r="DP313" s="151"/>
      <c r="DQ313" s="151"/>
      <c r="DR313" s="151"/>
      <c r="DS313" s="151"/>
      <c r="DT313" s="151"/>
      <c r="DU313" s="151"/>
      <c r="DV313" s="151"/>
      <c r="DW313" s="151"/>
      <c r="DX313" s="151"/>
      <c r="DY313" s="151"/>
      <c r="DZ313" s="151"/>
      <c r="EA313" s="151"/>
    </row>
    <row r="314" spans="1:131" s="152" customFormat="1" x14ac:dyDescent="0.3">
      <c r="A314" s="158"/>
      <c r="B314" s="158"/>
      <c r="C314" s="159"/>
      <c r="D314" s="155"/>
      <c r="E314" s="153"/>
      <c r="F314" s="157"/>
      <c r="G31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14" s="172">
        <f>Table1[[#This Row],[Und / Kg / Lt]]</f>
        <v>0</v>
      </c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/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  <c r="BI314" s="151"/>
      <c r="BJ314" s="151"/>
      <c r="BK314" s="151"/>
      <c r="BL314" s="151"/>
      <c r="BM314" s="151"/>
      <c r="BN314" s="151"/>
      <c r="BO314" s="151"/>
      <c r="BP314" s="151"/>
      <c r="BQ314" s="151"/>
      <c r="BR314" s="151"/>
      <c r="BS314" s="151"/>
      <c r="BT314" s="151"/>
      <c r="BU314" s="151"/>
      <c r="BV314" s="151"/>
      <c r="BW314" s="151"/>
      <c r="BX314" s="151"/>
      <c r="BY314" s="151"/>
      <c r="BZ314" s="151"/>
      <c r="CA314" s="151"/>
      <c r="CB314" s="151"/>
      <c r="CC314" s="151"/>
      <c r="CD314" s="151"/>
      <c r="CE314" s="151"/>
      <c r="CF314" s="151"/>
      <c r="CG314" s="151"/>
      <c r="CH314" s="151"/>
      <c r="CI314" s="151"/>
      <c r="CJ314" s="151"/>
      <c r="CK314" s="151"/>
      <c r="CL314" s="151"/>
      <c r="CM314" s="151"/>
      <c r="CN314" s="151"/>
      <c r="CO314" s="151"/>
      <c r="CP314" s="151"/>
      <c r="CQ314" s="151"/>
      <c r="CR314" s="151"/>
      <c r="CS314" s="151"/>
      <c r="CT314" s="151"/>
      <c r="CU314" s="151"/>
      <c r="CV314" s="151"/>
      <c r="CW314" s="151"/>
      <c r="CX314" s="151"/>
      <c r="CY314" s="151"/>
      <c r="CZ314" s="151"/>
      <c r="DA314" s="151"/>
      <c r="DB314" s="151"/>
      <c r="DC314" s="151"/>
      <c r="DD314" s="151"/>
      <c r="DE314" s="151"/>
      <c r="DF314" s="151"/>
      <c r="DG314" s="151"/>
      <c r="DH314" s="151"/>
      <c r="DI314" s="151"/>
      <c r="DJ314" s="151"/>
      <c r="DK314" s="151"/>
      <c r="DL314" s="151"/>
      <c r="DM314" s="151"/>
      <c r="DN314" s="151"/>
      <c r="DO314" s="151"/>
      <c r="DP314" s="151"/>
      <c r="DQ314" s="151"/>
      <c r="DR314" s="151"/>
      <c r="DS314" s="151"/>
      <c r="DT314" s="151"/>
      <c r="DU314" s="151"/>
      <c r="DV314" s="151"/>
      <c r="DW314" s="151"/>
      <c r="DX314" s="151"/>
      <c r="DY314" s="151"/>
      <c r="DZ314" s="151"/>
      <c r="EA314" s="151"/>
    </row>
    <row r="315" spans="1:131" s="152" customFormat="1" x14ac:dyDescent="0.3">
      <c r="A315" s="158"/>
      <c r="B315" s="158"/>
      <c r="C315" s="159"/>
      <c r="D315" s="155"/>
      <c r="E315" s="153"/>
      <c r="F315" s="157"/>
      <c r="G31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15" s="172">
        <f>Table1[[#This Row],[Und / Kg / Lt]]</f>
        <v>0</v>
      </c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/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  <c r="BI315" s="151"/>
      <c r="BJ315" s="151"/>
      <c r="BK315" s="151"/>
      <c r="BL315" s="151"/>
      <c r="BM315" s="151"/>
      <c r="BN315" s="151"/>
      <c r="BO315" s="151"/>
      <c r="BP315" s="151"/>
      <c r="BQ315" s="151"/>
      <c r="BR315" s="151"/>
      <c r="BS315" s="151"/>
      <c r="BT315" s="151"/>
      <c r="BU315" s="151"/>
      <c r="BV315" s="151"/>
      <c r="BW315" s="151"/>
      <c r="BX315" s="151"/>
      <c r="BY315" s="151"/>
      <c r="BZ315" s="151"/>
      <c r="CA315" s="151"/>
      <c r="CB315" s="151"/>
      <c r="CC315" s="151"/>
      <c r="CD315" s="151"/>
      <c r="CE315" s="151"/>
      <c r="CF315" s="151"/>
      <c r="CG315" s="151"/>
      <c r="CH315" s="151"/>
      <c r="CI315" s="151"/>
      <c r="CJ315" s="151"/>
      <c r="CK315" s="151"/>
      <c r="CL315" s="151"/>
      <c r="CM315" s="151"/>
      <c r="CN315" s="151"/>
      <c r="CO315" s="151"/>
      <c r="CP315" s="151"/>
      <c r="CQ315" s="151"/>
      <c r="CR315" s="151"/>
      <c r="CS315" s="151"/>
      <c r="CT315" s="151"/>
      <c r="CU315" s="151"/>
      <c r="CV315" s="151"/>
      <c r="CW315" s="151"/>
      <c r="CX315" s="151"/>
      <c r="CY315" s="151"/>
      <c r="CZ315" s="151"/>
      <c r="DA315" s="151"/>
      <c r="DB315" s="151"/>
      <c r="DC315" s="151"/>
      <c r="DD315" s="151"/>
      <c r="DE315" s="151"/>
      <c r="DF315" s="151"/>
      <c r="DG315" s="151"/>
      <c r="DH315" s="151"/>
      <c r="DI315" s="151"/>
      <c r="DJ315" s="151"/>
      <c r="DK315" s="151"/>
      <c r="DL315" s="151"/>
      <c r="DM315" s="151"/>
      <c r="DN315" s="151"/>
      <c r="DO315" s="151"/>
      <c r="DP315" s="151"/>
      <c r="DQ315" s="151"/>
      <c r="DR315" s="151"/>
      <c r="DS315" s="151"/>
      <c r="DT315" s="151"/>
      <c r="DU315" s="151"/>
      <c r="DV315" s="151"/>
      <c r="DW315" s="151"/>
      <c r="DX315" s="151"/>
      <c r="DY315" s="151"/>
      <c r="DZ315" s="151"/>
      <c r="EA315" s="151"/>
    </row>
    <row r="316" spans="1:131" s="152" customFormat="1" x14ac:dyDescent="0.3">
      <c r="A316" s="158"/>
      <c r="B316" s="158"/>
      <c r="C316" s="159"/>
      <c r="D316" s="155"/>
      <c r="E316" s="153"/>
      <c r="F316" s="157"/>
      <c r="G31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16" s="172">
        <f>Table1[[#This Row],[Und / Kg / Lt]]</f>
        <v>0</v>
      </c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/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  <c r="BI316" s="151"/>
      <c r="BJ316" s="151"/>
      <c r="BK316" s="151"/>
      <c r="BL316" s="151"/>
      <c r="BM316" s="151"/>
      <c r="BN316" s="151"/>
      <c r="BO316" s="151"/>
      <c r="BP316" s="151"/>
      <c r="BQ316" s="151"/>
      <c r="BR316" s="151"/>
      <c r="BS316" s="151"/>
      <c r="BT316" s="151"/>
      <c r="BU316" s="151"/>
      <c r="BV316" s="151"/>
      <c r="BW316" s="151"/>
      <c r="BX316" s="151"/>
      <c r="BY316" s="151"/>
      <c r="BZ316" s="151"/>
      <c r="CA316" s="151"/>
      <c r="CB316" s="151"/>
      <c r="CC316" s="151"/>
      <c r="CD316" s="151"/>
      <c r="CE316" s="151"/>
      <c r="CF316" s="151"/>
      <c r="CG316" s="151"/>
      <c r="CH316" s="151"/>
      <c r="CI316" s="151"/>
      <c r="CJ316" s="151"/>
      <c r="CK316" s="151"/>
      <c r="CL316" s="151"/>
      <c r="CM316" s="151"/>
      <c r="CN316" s="151"/>
      <c r="CO316" s="151"/>
      <c r="CP316" s="151"/>
      <c r="CQ316" s="151"/>
      <c r="CR316" s="151"/>
      <c r="CS316" s="151"/>
      <c r="CT316" s="151"/>
      <c r="CU316" s="151"/>
      <c r="CV316" s="151"/>
      <c r="CW316" s="151"/>
      <c r="CX316" s="151"/>
      <c r="CY316" s="151"/>
      <c r="CZ316" s="151"/>
      <c r="DA316" s="151"/>
      <c r="DB316" s="151"/>
      <c r="DC316" s="151"/>
      <c r="DD316" s="151"/>
      <c r="DE316" s="151"/>
      <c r="DF316" s="151"/>
      <c r="DG316" s="151"/>
      <c r="DH316" s="151"/>
      <c r="DI316" s="151"/>
      <c r="DJ316" s="151"/>
      <c r="DK316" s="151"/>
      <c r="DL316" s="151"/>
      <c r="DM316" s="151"/>
      <c r="DN316" s="151"/>
      <c r="DO316" s="151"/>
      <c r="DP316" s="151"/>
      <c r="DQ316" s="151"/>
      <c r="DR316" s="151"/>
      <c r="DS316" s="151"/>
      <c r="DT316" s="151"/>
      <c r="DU316" s="151"/>
      <c r="DV316" s="151"/>
      <c r="DW316" s="151"/>
      <c r="DX316" s="151"/>
      <c r="DY316" s="151"/>
      <c r="DZ316" s="151"/>
      <c r="EA316" s="151"/>
    </row>
    <row r="317" spans="1:131" s="152" customFormat="1" x14ac:dyDescent="0.3">
      <c r="A317" s="158"/>
      <c r="B317" s="158"/>
      <c r="C317" s="159"/>
      <c r="D317" s="155"/>
      <c r="E317" s="153"/>
      <c r="F317" s="157"/>
      <c r="G31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17" s="172">
        <f>Table1[[#This Row],[Und / Kg / Lt]]</f>
        <v>0</v>
      </c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/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  <c r="BI317" s="151"/>
      <c r="BJ317" s="151"/>
      <c r="BK317" s="151"/>
      <c r="BL317" s="151"/>
      <c r="BM317" s="151"/>
      <c r="BN317" s="151"/>
      <c r="BO317" s="151"/>
      <c r="BP317" s="151"/>
      <c r="BQ317" s="151"/>
      <c r="BR317" s="151"/>
      <c r="BS317" s="151"/>
      <c r="BT317" s="151"/>
      <c r="BU317" s="151"/>
      <c r="BV317" s="151"/>
      <c r="BW317" s="151"/>
      <c r="BX317" s="151"/>
      <c r="BY317" s="151"/>
      <c r="BZ317" s="151"/>
      <c r="CA317" s="151"/>
      <c r="CB317" s="151"/>
      <c r="CC317" s="151"/>
      <c r="CD317" s="151"/>
      <c r="CE317" s="151"/>
      <c r="CF317" s="151"/>
      <c r="CG317" s="151"/>
      <c r="CH317" s="151"/>
      <c r="CI317" s="151"/>
      <c r="CJ317" s="151"/>
      <c r="CK317" s="151"/>
      <c r="CL317" s="151"/>
      <c r="CM317" s="151"/>
      <c r="CN317" s="151"/>
      <c r="CO317" s="151"/>
      <c r="CP317" s="151"/>
      <c r="CQ317" s="151"/>
      <c r="CR317" s="151"/>
      <c r="CS317" s="151"/>
      <c r="CT317" s="151"/>
      <c r="CU317" s="151"/>
      <c r="CV317" s="151"/>
      <c r="CW317" s="151"/>
      <c r="CX317" s="151"/>
      <c r="CY317" s="151"/>
      <c r="CZ317" s="151"/>
      <c r="DA317" s="151"/>
      <c r="DB317" s="151"/>
      <c r="DC317" s="151"/>
      <c r="DD317" s="151"/>
      <c r="DE317" s="151"/>
      <c r="DF317" s="151"/>
      <c r="DG317" s="151"/>
      <c r="DH317" s="151"/>
      <c r="DI317" s="151"/>
      <c r="DJ317" s="151"/>
      <c r="DK317" s="151"/>
      <c r="DL317" s="151"/>
      <c r="DM317" s="151"/>
      <c r="DN317" s="151"/>
      <c r="DO317" s="151"/>
      <c r="DP317" s="151"/>
      <c r="DQ317" s="151"/>
      <c r="DR317" s="151"/>
      <c r="DS317" s="151"/>
      <c r="DT317" s="151"/>
      <c r="DU317" s="151"/>
      <c r="DV317" s="151"/>
      <c r="DW317" s="151"/>
      <c r="DX317" s="151"/>
      <c r="DY317" s="151"/>
      <c r="DZ317" s="151"/>
      <c r="EA317" s="151"/>
    </row>
    <row r="318" spans="1:131" s="152" customFormat="1" x14ac:dyDescent="0.3">
      <c r="A318" s="158"/>
      <c r="B318" s="158"/>
      <c r="C318" s="159"/>
      <c r="D318" s="155"/>
      <c r="E318" s="153"/>
      <c r="F318" s="157"/>
      <c r="G31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18" s="172">
        <f>Table1[[#This Row],[Und / Kg / Lt]]</f>
        <v>0</v>
      </c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/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  <c r="BI318" s="151"/>
      <c r="BJ318" s="151"/>
      <c r="BK318" s="151"/>
      <c r="BL318" s="151"/>
      <c r="BM318" s="151"/>
      <c r="BN318" s="151"/>
      <c r="BO318" s="151"/>
      <c r="BP318" s="151"/>
      <c r="BQ318" s="151"/>
      <c r="BR318" s="151"/>
      <c r="BS318" s="151"/>
      <c r="BT318" s="151"/>
      <c r="BU318" s="151"/>
      <c r="BV318" s="151"/>
      <c r="BW318" s="151"/>
      <c r="BX318" s="151"/>
      <c r="BY318" s="151"/>
      <c r="BZ318" s="151"/>
      <c r="CA318" s="151"/>
      <c r="CB318" s="151"/>
      <c r="CC318" s="151"/>
      <c r="CD318" s="151"/>
      <c r="CE318" s="151"/>
      <c r="CF318" s="151"/>
      <c r="CG318" s="151"/>
      <c r="CH318" s="151"/>
      <c r="CI318" s="151"/>
      <c r="CJ318" s="151"/>
      <c r="CK318" s="151"/>
      <c r="CL318" s="151"/>
      <c r="CM318" s="151"/>
      <c r="CN318" s="151"/>
      <c r="CO318" s="151"/>
      <c r="CP318" s="151"/>
      <c r="CQ318" s="151"/>
      <c r="CR318" s="151"/>
      <c r="CS318" s="151"/>
      <c r="CT318" s="151"/>
      <c r="CU318" s="151"/>
      <c r="CV318" s="151"/>
      <c r="CW318" s="151"/>
      <c r="CX318" s="151"/>
      <c r="CY318" s="151"/>
      <c r="CZ318" s="151"/>
      <c r="DA318" s="151"/>
      <c r="DB318" s="151"/>
      <c r="DC318" s="151"/>
      <c r="DD318" s="151"/>
      <c r="DE318" s="151"/>
      <c r="DF318" s="151"/>
      <c r="DG318" s="151"/>
      <c r="DH318" s="151"/>
      <c r="DI318" s="151"/>
      <c r="DJ318" s="151"/>
      <c r="DK318" s="151"/>
      <c r="DL318" s="151"/>
      <c r="DM318" s="151"/>
      <c r="DN318" s="151"/>
      <c r="DO318" s="151"/>
      <c r="DP318" s="151"/>
      <c r="DQ318" s="151"/>
      <c r="DR318" s="151"/>
      <c r="DS318" s="151"/>
      <c r="DT318" s="151"/>
      <c r="DU318" s="151"/>
      <c r="DV318" s="151"/>
      <c r="DW318" s="151"/>
      <c r="DX318" s="151"/>
      <c r="DY318" s="151"/>
      <c r="DZ318" s="151"/>
      <c r="EA318" s="151"/>
    </row>
    <row r="319" spans="1:131" s="152" customFormat="1" x14ac:dyDescent="0.3">
      <c r="A319" s="158"/>
      <c r="B319" s="158"/>
      <c r="C319" s="159"/>
      <c r="D319" s="155"/>
      <c r="E319" s="153"/>
      <c r="F319" s="157"/>
      <c r="G31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19" s="172">
        <f>Table1[[#This Row],[Und / Kg / Lt]]</f>
        <v>0</v>
      </c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/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  <c r="BI319" s="151"/>
      <c r="BJ319" s="151"/>
      <c r="BK319" s="151"/>
      <c r="BL319" s="151"/>
      <c r="BM319" s="151"/>
      <c r="BN319" s="151"/>
      <c r="BO319" s="151"/>
      <c r="BP319" s="151"/>
      <c r="BQ319" s="151"/>
      <c r="BR319" s="151"/>
      <c r="BS319" s="151"/>
      <c r="BT319" s="151"/>
      <c r="BU319" s="151"/>
      <c r="BV319" s="151"/>
      <c r="BW319" s="151"/>
      <c r="BX319" s="151"/>
      <c r="BY319" s="151"/>
      <c r="BZ319" s="151"/>
      <c r="CA319" s="151"/>
      <c r="CB319" s="151"/>
      <c r="CC319" s="151"/>
      <c r="CD319" s="151"/>
      <c r="CE319" s="151"/>
      <c r="CF319" s="151"/>
      <c r="CG319" s="151"/>
      <c r="CH319" s="151"/>
      <c r="CI319" s="151"/>
      <c r="CJ319" s="151"/>
      <c r="CK319" s="151"/>
      <c r="CL319" s="151"/>
      <c r="CM319" s="151"/>
      <c r="CN319" s="151"/>
      <c r="CO319" s="151"/>
      <c r="CP319" s="151"/>
      <c r="CQ319" s="151"/>
      <c r="CR319" s="151"/>
      <c r="CS319" s="151"/>
      <c r="CT319" s="151"/>
      <c r="CU319" s="151"/>
      <c r="CV319" s="151"/>
      <c r="CW319" s="151"/>
      <c r="CX319" s="151"/>
      <c r="CY319" s="151"/>
      <c r="CZ319" s="151"/>
      <c r="DA319" s="151"/>
      <c r="DB319" s="151"/>
      <c r="DC319" s="151"/>
      <c r="DD319" s="151"/>
      <c r="DE319" s="151"/>
      <c r="DF319" s="151"/>
      <c r="DG319" s="151"/>
      <c r="DH319" s="151"/>
      <c r="DI319" s="151"/>
      <c r="DJ319" s="151"/>
      <c r="DK319" s="151"/>
      <c r="DL319" s="151"/>
      <c r="DM319" s="151"/>
      <c r="DN319" s="151"/>
      <c r="DO319" s="151"/>
      <c r="DP319" s="151"/>
      <c r="DQ319" s="151"/>
      <c r="DR319" s="151"/>
      <c r="DS319" s="151"/>
      <c r="DT319" s="151"/>
      <c r="DU319" s="151"/>
      <c r="DV319" s="151"/>
      <c r="DW319" s="151"/>
      <c r="DX319" s="151"/>
      <c r="DY319" s="151"/>
      <c r="DZ319" s="151"/>
      <c r="EA319" s="151"/>
    </row>
    <row r="320" spans="1:131" s="152" customFormat="1" x14ac:dyDescent="0.3">
      <c r="A320" s="158"/>
      <c r="B320" s="158"/>
      <c r="C320" s="159"/>
      <c r="D320" s="155"/>
      <c r="E320" s="153"/>
      <c r="F320" s="157"/>
      <c r="G32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20" s="172">
        <f>Table1[[#This Row],[Und / Kg / Lt]]</f>
        <v>0</v>
      </c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/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  <c r="BI320" s="151"/>
      <c r="BJ320" s="151"/>
      <c r="BK320" s="151"/>
      <c r="BL320" s="151"/>
      <c r="BM320" s="151"/>
      <c r="BN320" s="151"/>
      <c r="BO320" s="151"/>
      <c r="BP320" s="151"/>
      <c r="BQ320" s="151"/>
      <c r="BR320" s="151"/>
      <c r="BS320" s="151"/>
      <c r="BT320" s="151"/>
      <c r="BU320" s="151"/>
      <c r="BV320" s="151"/>
      <c r="BW320" s="151"/>
      <c r="BX320" s="151"/>
      <c r="BY320" s="151"/>
      <c r="BZ320" s="151"/>
      <c r="CA320" s="151"/>
      <c r="CB320" s="151"/>
      <c r="CC320" s="151"/>
      <c r="CD320" s="151"/>
      <c r="CE320" s="151"/>
      <c r="CF320" s="151"/>
      <c r="CG320" s="151"/>
      <c r="CH320" s="151"/>
      <c r="CI320" s="151"/>
      <c r="CJ320" s="151"/>
      <c r="CK320" s="151"/>
      <c r="CL320" s="151"/>
      <c r="CM320" s="151"/>
      <c r="CN320" s="151"/>
      <c r="CO320" s="151"/>
      <c r="CP320" s="151"/>
      <c r="CQ320" s="151"/>
      <c r="CR320" s="151"/>
      <c r="CS320" s="151"/>
      <c r="CT320" s="151"/>
      <c r="CU320" s="151"/>
      <c r="CV320" s="151"/>
      <c r="CW320" s="151"/>
      <c r="CX320" s="151"/>
      <c r="CY320" s="151"/>
      <c r="CZ320" s="151"/>
      <c r="DA320" s="151"/>
      <c r="DB320" s="151"/>
      <c r="DC320" s="151"/>
      <c r="DD320" s="151"/>
      <c r="DE320" s="151"/>
      <c r="DF320" s="151"/>
      <c r="DG320" s="151"/>
      <c r="DH320" s="151"/>
      <c r="DI320" s="151"/>
      <c r="DJ320" s="151"/>
      <c r="DK320" s="151"/>
      <c r="DL320" s="151"/>
      <c r="DM320" s="151"/>
      <c r="DN320" s="151"/>
      <c r="DO320" s="151"/>
      <c r="DP320" s="151"/>
      <c r="DQ320" s="151"/>
      <c r="DR320" s="151"/>
      <c r="DS320" s="151"/>
      <c r="DT320" s="151"/>
      <c r="DU320" s="151"/>
      <c r="DV320" s="151"/>
      <c r="DW320" s="151"/>
      <c r="DX320" s="151"/>
      <c r="DY320" s="151"/>
      <c r="DZ320" s="151"/>
      <c r="EA320" s="151"/>
    </row>
    <row r="321" spans="1:131" s="152" customFormat="1" x14ac:dyDescent="0.3">
      <c r="A321" s="158"/>
      <c r="B321" s="158"/>
      <c r="C321" s="159"/>
      <c r="D321" s="155"/>
      <c r="E321" s="153"/>
      <c r="F321" s="157"/>
      <c r="G32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21" s="172">
        <f>Table1[[#This Row],[Und / Kg / Lt]]</f>
        <v>0</v>
      </c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/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  <c r="BI321" s="151"/>
      <c r="BJ321" s="151"/>
      <c r="BK321" s="151"/>
      <c r="BL321" s="151"/>
      <c r="BM321" s="151"/>
      <c r="BN321" s="151"/>
      <c r="BO321" s="151"/>
      <c r="BP321" s="151"/>
      <c r="BQ321" s="151"/>
      <c r="BR321" s="151"/>
      <c r="BS321" s="151"/>
      <c r="BT321" s="151"/>
      <c r="BU321" s="151"/>
      <c r="BV321" s="151"/>
      <c r="BW321" s="151"/>
      <c r="BX321" s="151"/>
      <c r="BY321" s="151"/>
      <c r="BZ321" s="151"/>
      <c r="CA321" s="151"/>
      <c r="CB321" s="151"/>
      <c r="CC321" s="151"/>
      <c r="CD321" s="151"/>
      <c r="CE321" s="151"/>
      <c r="CF321" s="151"/>
      <c r="CG321" s="151"/>
      <c r="CH321" s="151"/>
      <c r="CI321" s="151"/>
      <c r="CJ321" s="151"/>
      <c r="CK321" s="151"/>
      <c r="CL321" s="151"/>
      <c r="CM321" s="151"/>
      <c r="CN321" s="151"/>
      <c r="CO321" s="151"/>
      <c r="CP321" s="151"/>
      <c r="CQ321" s="151"/>
      <c r="CR321" s="151"/>
      <c r="CS321" s="151"/>
      <c r="CT321" s="151"/>
      <c r="CU321" s="151"/>
      <c r="CV321" s="151"/>
      <c r="CW321" s="151"/>
      <c r="CX321" s="151"/>
      <c r="CY321" s="151"/>
      <c r="CZ321" s="151"/>
      <c r="DA321" s="151"/>
      <c r="DB321" s="151"/>
      <c r="DC321" s="151"/>
      <c r="DD321" s="151"/>
      <c r="DE321" s="151"/>
      <c r="DF321" s="151"/>
      <c r="DG321" s="151"/>
      <c r="DH321" s="151"/>
      <c r="DI321" s="151"/>
      <c r="DJ321" s="151"/>
      <c r="DK321" s="151"/>
      <c r="DL321" s="151"/>
      <c r="DM321" s="151"/>
      <c r="DN321" s="151"/>
      <c r="DO321" s="151"/>
      <c r="DP321" s="151"/>
      <c r="DQ321" s="151"/>
      <c r="DR321" s="151"/>
      <c r="DS321" s="151"/>
      <c r="DT321" s="151"/>
      <c r="DU321" s="151"/>
      <c r="DV321" s="151"/>
      <c r="DW321" s="151"/>
      <c r="DX321" s="151"/>
      <c r="DY321" s="151"/>
      <c r="DZ321" s="151"/>
      <c r="EA321" s="151"/>
    </row>
    <row r="322" spans="1:131" s="152" customFormat="1" x14ac:dyDescent="0.3">
      <c r="A322" s="158"/>
      <c r="B322" s="158"/>
      <c r="C322" s="159"/>
      <c r="D322" s="155"/>
      <c r="E322" s="153"/>
      <c r="F322" s="157"/>
      <c r="G32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22" s="172">
        <f>Table1[[#This Row],[Und / Kg / Lt]]</f>
        <v>0</v>
      </c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/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  <c r="BI322" s="151"/>
      <c r="BJ322" s="151"/>
      <c r="BK322" s="151"/>
      <c r="BL322" s="151"/>
      <c r="BM322" s="151"/>
      <c r="BN322" s="151"/>
      <c r="BO322" s="151"/>
      <c r="BP322" s="151"/>
      <c r="BQ322" s="151"/>
      <c r="BR322" s="151"/>
      <c r="BS322" s="151"/>
      <c r="BT322" s="151"/>
      <c r="BU322" s="151"/>
      <c r="BV322" s="151"/>
      <c r="BW322" s="151"/>
      <c r="BX322" s="151"/>
      <c r="BY322" s="151"/>
      <c r="BZ322" s="151"/>
      <c r="CA322" s="151"/>
      <c r="CB322" s="151"/>
      <c r="CC322" s="151"/>
      <c r="CD322" s="151"/>
      <c r="CE322" s="151"/>
      <c r="CF322" s="151"/>
      <c r="CG322" s="151"/>
      <c r="CH322" s="151"/>
      <c r="CI322" s="151"/>
      <c r="CJ322" s="151"/>
      <c r="CK322" s="151"/>
      <c r="CL322" s="151"/>
      <c r="CM322" s="151"/>
      <c r="CN322" s="151"/>
      <c r="CO322" s="151"/>
      <c r="CP322" s="151"/>
      <c r="CQ322" s="151"/>
      <c r="CR322" s="151"/>
      <c r="CS322" s="151"/>
      <c r="CT322" s="151"/>
      <c r="CU322" s="151"/>
      <c r="CV322" s="151"/>
      <c r="CW322" s="151"/>
      <c r="CX322" s="151"/>
      <c r="CY322" s="151"/>
      <c r="CZ322" s="151"/>
      <c r="DA322" s="151"/>
      <c r="DB322" s="151"/>
      <c r="DC322" s="151"/>
      <c r="DD322" s="151"/>
      <c r="DE322" s="151"/>
      <c r="DF322" s="151"/>
      <c r="DG322" s="151"/>
      <c r="DH322" s="151"/>
      <c r="DI322" s="151"/>
      <c r="DJ322" s="151"/>
      <c r="DK322" s="151"/>
      <c r="DL322" s="151"/>
      <c r="DM322" s="151"/>
      <c r="DN322" s="151"/>
      <c r="DO322" s="151"/>
      <c r="DP322" s="151"/>
      <c r="DQ322" s="151"/>
      <c r="DR322" s="151"/>
      <c r="DS322" s="151"/>
      <c r="DT322" s="151"/>
      <c r="DU322" s="151"/>
      <c r="DV322" s="151"/>
      <c r="DW322" s="151"/>
      <c r="DX322" s="151"/>
      <c r="DY322" s="151"/>
      <c r="DZ322" s="151"/>
      <c r="EA322" s="151"/>
    </row>
    <row r="323" spans="1:131" s="152" customFormat="1" x14ac:dyDescent="0.3">
      <c r="A323" s="158"/>
      <c r="B323" s="158"/>
      <c r="C323" s="159"/>
      <c r="D323" s="155"/>
      <c r="E323" s="153"/>
      <c r="F323" s="157"/>
      <c r="G32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23" s="172">
        <f>Table1[[#This Row],[Und / Kg / Lt]]</f>
        <v>0</v>
      </c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/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  <c r="BI323" s="151"/>
      <c r="BJ323" s="151"/>
      <c r="BK323" s="151"/>
      <c r="BL323" s="151"/>
      <c r="BM323" s="151"/>
      <c r="BN323" s="151"/>
      <c r="BO323" s="151"/>
      <c r="BP323" s="151"/>
      <c r="BQ323" s="151"/>
      <c r="BR323" s="151"/>
      <c r="BS323" s="151"/>
      <c r="BT323" s="151"/>
      <c r="BU323" s="151"/>
      <c r="BV323" s="151"/>
      <c r="BW323" s="151"/>
      <c r="BX323" s="151"/>
      <c r="BY323" s="151"/>
      <c r="BZ323" s="151"/>
      <c r="CA323" s="151"/>
      <c r="CB323" s="151"/>
      <c r="CC323" s="151"/>
      <c r="CD323" s="151"/>
      <c r="CE323" s="151"/>
      <c r="CF323" s="151"/>
      <c r="CG323" s="151"/>
      <c r="CH323" s="151"/>
      <c r="CI323" s="151"/>
      <c r="CJ323" s="151"/>
      <c r="CK323" s="151"/>
      <c r="CL323" s="151"/>
      <c r="CM323" s="151"/>
      <c r="CN323" s="151"/>
      <c r="CO323" s="151"/>
      <c r="CP323" s="151"/>
      <c r="CQ323" s="151"/>
      <c r="CR323" s="151"/>
      <c r="CS323" s="151"/>
      <c r="CT323" s="151"/>
      <c r="CU323" s="151"/>
      <c r="CV323" s="151"/>
      <c r="CW323" s="151"/>
      <c r="CX323" s="151"/>
      <c r="CY323" s="151"/>
      <c r="CZ323" s="151"/>
      <c r="DA323" s="151"/>
      <c r="DB323" s="151"/>
      <c r="DC323" s="151"/>
      <c r="DD323" s="151"/>
      <c r="DE323" s="151"/>
      <c r="DF323" s="151"/>
      <c r="DG323" s="151"/>
      <c r="DH323" s="151"/>
      <c r="DI323" s="151"/>
      <c r="DJ323" s="151"/>
      <c r="DK323" s="151"/>
      <c r="DL323" s="151"/>
      <c r="DM323" s="151"/>
      <c r="DN323" s="151"/>
      <c r="DO323" s="151"/>
      <c r="DP323" s="151"/>
      <c r="DQ323" s="151"/>
      <c r="DR323" s="151"/>
      <c r="DS323" s="151"/>
      <c r="DT323" s="151"/>
      <c r="DU323" s="151"/>
      <c r="DV323" s="151"/>
      <c r="DW323" s="151"/>
      <c r="DX323" s="151"/>
      <c r="DY323" s="151"/>
      <c r="DZ323" s="151"/>
      <c r="EA323" s="151"/>
    </row>
    <row r="324" spans="1:131" s="152" customFormat="1" x14ac:dyDescent="0.3">
      <c r="A324" s="158"/>
      <c r="B324" s="158"/>
      <c r="C324" s="159"/>
      <c r="D324" s="155"/>
      <c r="E324" s="153"/>
      <c r="F324" s="157"/>
      <c r="G32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24" s="172">
        <f>Table1[[#This Row],[Und / Kg / Lt]]</f>
        <v>0</v>
      </c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/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  <c r="BI324" s="151"/>
      <c r="BJ324" s="151"/>
      <c r="BK324" s="151"/>
      <c r="BL324" s="151"/>
      <c r="BM324" s="151"/>
      <c r="BN324" s="151"/>
      <c r="BO324" s="151"/>
      <c r="BP324" s="151"/>
      <c r="BQ324" s="151"/>
      <c r="BR324" s="151"/>
      <c r="BS324" s="151"/>
      <c r="BT324" s="151"/>
      <c r="BU324" s="151"/>
      <c r="BV324" s="151"/>
      <c r="BW324" s="151"/>
      <c r="BX324" s="151"/>
      <c r="BY324" s="151"/>
      <c r="BZ324" s="151"/>
      <c r="CA324" s="151"/>
      <c r="CB324" s="151"/>
      <c r="CC324" s="151"/>
      <c r="CD324" s="151"/>
      <c r="CE324" s="151"/>
      <c r="CF324" s="151"/>
      <c r="CG324" s="151"/>
      <c r="CH324" s="151"/>
      <c r="CI324" s="151"/>
      <c r="CJ324" s="151"/>
      <c r="CK324" s="151"/>
      <c r="CL324" s="151"/>
      <c r="CM324" s="151"/>
      <c r="CN324" s="151"/>
      <c r="CO324" s="151"/>
      <c r="CP324" s="151"/>
      <c r="CQ324" s="151"/>
      <c r="CR324" s="151"/>
      <c r="CS324" s="151"/>
      <c r="CT324" s="151"/>
      <c r="CU324" s="151"/>
      <c r="CV324" s="151"/>
      <c r="CW324" s="151"/>
      <c r="CX324" s="151"/>
      <c r="CY324" s="151"/>
      <c r="CZ324" s="151"/>
      <c r="DA324" s="151"/>
      <c r="DB324" s="151"/>
      <c r="DC324" s="151"/>
      <c r="DD324" s="151"/>
      <c r="DE324" s="151"/>
      <c r="DF324" s="151"/>
      <c r="DG324" s="151"/>
      <c r="DH324" s="151"/>
      <c r="DI324" s="151"/>
      <c r="DJ324" s="151"/>
      <c r="DK324" s="151"/>
      <c r="DL324" s="151"/>
      <c r="DM324" s="151"/>
      <c r="DN324" s="151"/>
      <c r="DO324" s="151"/>
      <c r="DP324" s="151"/>
      <c r="DQ324" s="151"/>
      <c r="DR324" s="151"/>
      <c r="DS324" s="151"/>
      <c r="DT324" s="151"/>
      <c r="DU324" s="151"/>
      <c r="DV324" s="151"/>
      <c r="DW324" s="151"/>
      <c r="DX324" s="151"/>
      <c r="DY324" s="151"/>
      <c r="DZ324" s="151"/>
      <c r="EA324" s="151"/>
    </row>
    <row r="325" spans="1:131" s="152" customFormat="1" x14ac:dyDescent="0.3">
      <c r="A325" s="158"/>
      <c r="B325" s="158"/>
      <c r="C325" s="159"/>
      <c r="D325" s="155"/>
      <c r="E325" s="153"/>
      <c r="F325" s="157"/>
      <c r="G32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25" s="172">
        <f>Table1[[#This Row],[Und / Kg / Lt]]</f>
        <v>0</v>
      </c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/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  <c r="BI325" s="151"/>
      <c r="BJ325" s="151"/>
      <c r="BK325" s="151"/>
      <c r="BL325" s="151"/>
      <c r="BM325" s="151"/>
      <c r="BN325" s="151"/>
      <c r="BO325" s="151"/>
      <c r="BP325" s="151"/>
      <c r="BQ325" s="151"/>
      <c r="BR325" s="151"/>
      <c r="BS325" s="151"/>
      <c r="BT325" s="151"/>
      <c r="BU325" s="151"/>
      <c r="BV325" s="151"/>
      <c r="BW325" s="151"/>
      <c r="BX325" s="151"/>
      <c r="BY325" s="151"/>
      <c r="BZ325" s="151"/>
      <c r="CA325" s="151"/>
      <c r="CB325" s="151"/>
      <c r="CC325" s="151"/>
      <c r="CD325" s="151"/>
      <c r="CE325" s="151"/>
      <c r="CF325" s="151"/>
      <c r="CG325" s="151"/>
      <c r="CH325" s="151"/>
      <c r="CI325" s="151"/>
      <c r="CJ325" s="151"/>
      <c r="CK325" s="151"/>
      <c r="CL325" s="151"/>
      <c r="CM325" s="151"/>
      <c r="CN325" s="151"/>
      <c r="CO325" s="151"/>
      <c r="CP325" s="151"/>
      <c r="CQ325" s="151"/>
      <c r="CR325" s="151"/>
      <c r="CS325" s="151"/>
      <c r="CT325" s="151"/>
      <c r="CU325" s="151"/>
      <c r="CV325" s="151"/>
      <c r="CW325" s="151"/>
      <c r="CX325" s="151"/>
      <c r="CY325" s="151"/>
      <c r="CZ325" s="151"/>
      <c r="DA325" s="151"/>
      <c r="DB325" s="151"/>
      <c r="DC325" s="151"/>
      <c r="DD325" s="151"/>
      <c r="DE325" s="151"/>
      <c r="DF325" s="151"/>
      <c r="DG325" s="151"/>
      <c r="DH325" s="151"/>
      <c r="DI325" s="151"/>
      <c r="DJ325" s="151"/>
      <c r="DK325" s="151"/>
      <c r="DL325" s="151"/>
      <c r="DM325" s="151"/>
      <c r="DN325" s="151"/>
      <c r="DO325" s="151"/>
      <c r="DP325" s="151"/>
      <c r="DQ325" s="151"/>
      <c r="DR325" s="151"/>
      <c r="DS325" s="151"/>
      <c r="DT325" s="151"/>
      <c r="DU325" s="151"/>
      <c r="DV325" s="151"/>
      <c r="DW325" s="151"/>
      <c r="DX325" s="151"/>
      <c r="DY325" s="151"/>
      <c r="DZ325" s="151"/>
      <c r="EA325" s="151"/>
    </row>
    <row r="326" spans="1:131" s="152" customFormat="1" x14ac:dyDescent="0.3">
      <c r="A326" s="158"/>
      <c r="B326" s="158"/>
      <c r="C326" s="159"/>
      <c r="D326" s="155"/>
      <c r="E326" s="153"/>
      <c r="F326" s="157"/>
      <c r="G32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26" s="172">
        <f>Table1[[#This Row],[Und / Kg / Lt]]</f>
        <v>0</v>
      </c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/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  <c r="BI326" s="151"/>
      <c r="BJ326" s="151"/>
      <c r="BK326" s="151"/>
      <c r="BL326" s="151"/>
      <c r="BM326" s="151"/>
      <c r="BN326" s="151"/>
      <c r="BO326" s="151"/>
      <c r="BP326" s="151"/>
      <c r="BQ326" s="151"/>
      <c r="BR326" s="151"/>
      <c r="BS326" s="151"/>
      <c r="BT326" s="151"/>
      <c r="BU326" s="151"/>
      <c r="BV326" s="151"/>
      <c r="BW326" s="151"/>
      <c r="BX326" s="151"/>
      <c r="BY326" s="151"/>
      <c r="BZ326" s="151"/>
      <c r="CA326" s="151"/>
      <c r="CB326" s="151"/>
      <c r="CC326" s="151"/>
      <c r="CD326" s="151"/>
      <c r="CE326" s="151"/>
      <c r="CF326" s="151"/>
      <c r="CG326" s="151"/>
      <c r="CH326" s="151"/>
      <c r="CI326" s="151"/>
      <c r="CJ326" s="151"/>
      <c r="CK326" s="151"/>
      <c r="CL326" s="151"/>
      <c r="CM326" s="151"/>
      <c r="CN326" s="151"/>
      <c r="CO326" s="151"/>
      <c r="CP326" s="151"/>
      <c r="CQ326" s="151"/>
      <c r="CR326" s="151"/>
      <c r="CS326" s="151"/>
      <c r="CT326" s="151"/>
      <c r="CU326" s="151"/>
      <c r="CV326" s="151"/>
      <c r="CW326" s="151"/>
      <c r="CX326" s="151"/>
      <c r="CY326" s="151"/>
      <c r="CZ326" s="151"/>
      <c r="DA326" s="151"/>
      <c r="DB326" s="151"/>
      <c r="DC326" s="151"/>
      <c r="DD326" s="151"/>
      <c r="DE326" s="151"/>
      <c r="DF326" s="151"/>
      <c r="DG326" s="151"/>
      <c r="DH326" s="151"/>
      <c r="DI326" s="151"/>
      <c r="DJ326" s="151"/>
      <c r="DK326" s="151"/>
      <c r="DL326" s="151"/>
      <c r="DM326" s="151"/>
      <c r="DN326" s="151"/>
      <c r="DO326" s="151"/>
      <c r="DP326" s="151"/>
      <c r="DQ326" s="151"/>
      <c r="DR326" s="151"/>
      <c r="DS326" s="151"/>
      <c r="DT326" s="151"/>
      <c r="DU326" s="151"/>
      <c r="DV326" s="151"/>
      <c r="DW326" s="151"/>
      <c r="DX326" s="151"/>
      <c r="DY326" s="151"/>
      <c r="DZ326" s="151"/>
      <c r="EA326" s="151"/>
    </row>
    <row r="327" spans="1:131" s="152" customFormat="1" x14ac:dyDescent="0.3">
      <c r="A327" s="158"/>
      <c r="B327" s="158"/>
      <c r="C327" s="159"/>
      <c r="D327" s="155"/>
      <c r="E327" s="153"/>
      <c r="F327" s="157"/>
      <c r="G32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27" s="172">
        <f>Table1[[#This Row],[Und / Kg / Lt]]</f>
        <v>0</v>
      </c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  <c r="AC327" s="151"/>
      <c r="AD327" s="151"/>
      <c r="AE327" s="151"/>
      <c r="AF327" s="151"/>
      <c r="AG327" s="151"/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  <c r="BI327" s="151"/>
      <c r="BJ327" s="151"/>
      <c r="BK327" s="151"/>
      <c r="BL327" s="151"/>
      <c r="BM327" s="151"/>
      <c r="BN327" s="151"/>
      <c r="BO327" s="151"/>
      <c r="BP327" s="151"/>
      <c r="BQ327" s="151"/>
      <c r="BR327" s="151"/>
      <c r="BS327" s="151"/>
      <c r="BT327" s="151"/>
      <c r="BU327" s="151"/>
      <c r="BV327" s="151"/>
      <c r="BW327" s="151"/>
      <c r="BX327" s="151"/>
      <c r="BY327" s="151"/>
      <c r="BZ327" s="151"/>
      <c r="CA327" s="151"/>
      <c r="CB327" s="151"/>
      <c r="CC327" s="151"/>
      <c r="CD327" s="151"/>
      <c r="CE327" s="151"/>
      <c r="CF327" s="151"/>
      <c r="CG327" s="151"/>
      <c r="CH327" s="151"/>
      <c r="CI327" s="151"/>
      <c r="CJ327" s="151"/>
      <c r="CK327" s="151"/>
      <c r="CL327" s="151"/>
      <c r="CM327" s="151"/>
      <c r="CN327" s="151"/>
      <c r="CO327" s="151"/>
      <c r="CP327" s="151"/>
      <c r="CQ327" s="151"/>
      <c r="CR327" s="151"/>
      <c r="CS327" s="151"/>
      <c r="CT327" s="151"/>
      <c r="CU327" s="151"/>
      <c r="CV327" s="151"/>
      <c r="CW327" s="151"/>
      <c r="CX327" s="151"/>
      <c r="CY327" s="151"/>
      <c r="CZ327" s="151"/>
      <c r="DA327" s="151"/>
      <c r="DB327" s="151"/>
      <c r="DC327" s="151"/>
      <c r="DD327" s="151"/>
      <c r="DE327" s="151"/>
      <c r="DF327" s="151"/>
      <c r="DG327" s="151"/>
      <c r="DH327" s="151"/>
      <c r="DI327" s="151"/>
      <c r="DJ327" s="151"/>
      <c r="DK327" s="151"/>
      <c r="DL327" s="151"/>
      <c r="DM327" s="151"/>
      <c r="DN327" s="151"/>
      <c r="DO327" s="151"/>
      <c r="DP327" s="151"/>
      <c r="DQ327" s="151"/>
      <c r="DR327" s="151"/>
      <c r="DS327" s="151"/>
      <c r="DT327" s="151"/>
      <c r="DU327" s="151"/>
      <c r="DV327" s="151"/>
      <c r="DW327" s="151"/>
      <c r="DX327" s="151"/>
      <c r="DY327" s="151"/>
      <c r="DZ327" s="151"/>
      <c r="EA327" s="151"/>
    </row>
    <row r="328" spans="1:131" s="152" customFormat="1" x14ac:dyDescent="0.3">
      <c r="A328" s="158"/>
      <c r="B328" s="158"/>
      <c r="C328" s="159"/>
      <c r="D328" s="155"/>
      <c r="E328" s="153"/>
      <c r="F328" s="157"/>
      <c r="G32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28" s="172">
        <f>Table1[[#This Row],[Und / Kg / Lt]]</f>
        <v>0</v>
      </c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/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  <c r="BI328" s="151"/>
      <c r="BJ328" s="151"/>
      <c r="BK328" s="151"/>
      <c r="BL328" s="151"/>
      <c r="BM328" s="151"/>
      <c r="BN328" s="151"/>
      <c r="BO328" s="151"/>
      <c r="BP328" s="151"/>
      <c r="BQ328" s="151"/>
      <c r="BR328" s="151"/>
      <c r="BS328" s="151"/>
      <c r="BT328" s="151"/>
      <c r="BU328" s="151"/>
      <c r="BV328" s="151"/>
      <c r="BW328" s="151"/>
      <c r="BX328" s="151"/>
      <c r="BY328" s="151"/>
      <c r="BZ328" s="151"/>
      <c r="CA328" s="151"/>
      <c r="CB328" s="151"/>
      <c r="CC328" s="151"/>
      <c r="CD328" s="151"/>
      <c r="CE328" s="151"/>
      <c r="CF328" s="151"/>
      <c r="CG328" s="151"/>
      <c r="CH328" s="151"/>
      <c r="CI328" s="151"/>
      <c r="CJ328" s="151"/>
      <c r="CK328" s="151"/>
      <c r="CL328" s="151"/>
      <c r="CM328" s="151"/>
      <c r="CN328" s="151"/>
      <c r="CO328" s="151"/>
      <c r="CP328" s="151"/>
      <c r="CQ328" s="151"/>
      <c r="CR328" s="151"/>
      <c r="CS328" s="151"/>
      <c r="CT328" s="151"/>
      <c r="CU328" s="151"/>
      <c r="CV328" s="151"/>
      <c r="CW328" s="151"/>
      <c r="CX328" s="151"/>
      <c r="CY328" s="151"/>
      <c r="CZ328" s="151"/>
      <c r="DA328" s="151"/>
      <c r="DB328" s="151"/>
      <c r="DC328" s="151"/>
      <c r="DD328" s="151"/>
      <c r="DE328" s="151"/>
      <c r="DF328" s="151"/>
      <c r="DG328" s="151"/>
      <c r="DH328" s="151"/>
      <c r="DI328" s="151"/>
      <c r="DJ328" s="151"/>
      <c r="DK328" s="151"/>
      <c r="DL328" s="151"/>
      <c r="DM328" s="151"/>
      <c r="DN328" s="151"/>
      <c r="DO328" s="151"/>
      <c r="DP328" s="151"/>
      <c r="DQ328" s="151"/>
      <c r="DR328" s="151"/>
      <c r="DS328" s="151"/>
      <c r="DT328" s="151"/>
      <c r="DU328" s="151"/>
      <c r="DV328" s="151"/>
      <c r="DW328" s="151"/>
      <c r="DX328" s="151"/>
      <c r="DY328" s="151"/>
      <c r="DZ328" s="151"/>
      <c r="EA328" s="151"/>
    </row>
    <row r="329" spans="1:131" s="152" customFormat="1" x14ac:dyDescent="0.3">
      <c r="A329" s="158"/>
      <c r="B329" s="158"/>
      <c r="C329" s="159"/>
      <c r="D329" s="155"/>
      <c r="E329" s="153"/>
      <c r="F329" s="157"/>
      <c r="G32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29" s="172">
        <f>Table1[[#This Row],[Und / Kg / Lt]]</f>
        <v>0</v>
      </c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/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  <c r="BI329" s="151"/>
      <c r="BJ329" s="151"/>
      <c r="BK329" s="151"/>
      <c r="BL329" s="151"/>
      <c r="BM329" s="151"/>
      <c r="BN329" s="151"/>
      <c r="BO329" s="151"/>
      <c r="BP329" s="151"/>
      <c r="BQ329" s="151"/>
      <c r="BR329" s="151"/>
      <c r="BS329" s="151"/>
      <c r="BT329" s="151"/>
      <c r="BU329" s="151"/>
      <c r="BV329" s="151"/>
      <c r="BW329" s="151"/>
      <c r="BX329" s="151"/>
      <c r="BY329" s="151"/>
      <c r="BZ329" s="151"/>
      <c r="CA329" s="151"/>
      <c r="CB329" s="151"/>
      <c r="CC329" s="151"/>
      <c r="CD329" s="151"/>
      <c r="CE329" s="151"/>
      <c r="CF329" s="151"/>
      <c r="CG329" s="151"/>
      <c r="CH329" s="151"/>
      <c r="CI329" s="151"/>
      <c r="CJ329" s="151"/>
      <c r="CK329" s="151"/>
      <c r="CL329" s="151"/>
      <c r="CM329" s="151"/>
      <c r="CN329" s="151"/>
      <c r="CO329" s="151"/>
      <c r="CP329" s="151"/>
      <c r="CQ329" s="151"/>
      <c r="CR329" s="151"/>
      <c r="CS329" s="151"/>
      <c r="CT329" s="151"/>
      <c r="CU329" s="151"/>
      <c r="CV329" s="151"/>
      <c r="CW329" s="151"/>
      <c r="CX329" s="151"/>
      <c r="CY329" s="151"/>
      <c r="CZ329" s="151"/>
      <c r="DA329" s="151"/>
      <c r="DB329" s="151"/>
      <c r="DC329" s="151"/>
      <c r="DD329" s="151"/>
      <c r="DE329" s="151"/>
      <c r="DF329" s="151"/>
      <c r="DG329" s="151"/>
      <c r="DH329" s="151"/>
      <c r="DI329" s="151"/>
      <c r="DJ329" s="151"/>
      <c r="DK329" s="151"/>
      <c r="DL329" s="151"/>
      <c r="DM329" s="151"/>
      <c r="DN329" s="151"/>
      <c r="DO329" s="151"/>
      <c r="DP329" s="151"/>
      <c r="DQ329" s="151"/>
      <c r="DR329" s="151"/>
      <c r="DS329" s="151"/>
      <c r="DT329" s="151"/>
      <c r="DU329" s="151"/>
      <c r="DV329" s="151"/>
      <c r="DW329" s="151"/>
      <c r="DX329" s="151"/>
      <c r="DY329" s="151"/>
      <c r="DZ329" s="151"/>
      <c r="EA329" s="151"/>
    </row>
    <row r="330" spans="1:131" s="152" customFormat="1" x14ac:dyDescent="0.3">
      <c r="A330" s="158"/>
      <c r="B330" s="158"/>
      <c r="C330" s="159"/>
      <c r="D330" s="155"/>
      <c r="E330" s="153"/>
      <c r="F330" s="157"/>
      <c r="G33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30" s="172">
        <f>Table1[[#This Row],[Und / Kg / Lt]]</f>
        <v>0</v>
      </c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/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  <c r="BI330" s="151"/>
      <c r="BJ330" s="151"/>
      <c r="BK330" s="151"/>
      <c r="BL330" s="151"/>
      <c r="BM330" s="151"/>
      <c r="BN330" s="151"/>
      <c r="BO330" s="151"/>
      <c r="BP330" s="151"/>
      <c r="BQ330" s="151"/>
      <c r="BR330" s="151"/>
      <c r="BS330" s="151"/>
      <c r="BT330" s="151"/>
      <c r="BU330" s="151"/>
      <c r="BV330" s="151"/>
      <c r="BW330" s="151"/>
      <c r="BX330" s="151"/>
      <c r="BY330" s="151"/>
      <c r="BZ330" s="151"/>
      <c r="CA330" s="151"/>
      <c r="CB330" s="151"/>
      <c r="CC330" s="151"/>
      <c r="CD330" s="151"/>
      <c r="CE330" s="151"/>
      <c r="CF330" s="151"/>
      <c r="CG330" s="151"/>
      <c r="CH330" s="151"/>
      <c r="CI330" s="151"/>
      <c r="CJ330" s="151"/>
      <c r="CK330" s="151"/>
      <c r="CL330" s="151"/>
      <c r="CM330" s="151"/>
      <c r="CN330" s="151"/>
      <c r="CO330" s="151"/>
      <c r="CP330" s="151"/>
      <c r="CQ330" s="151"/>
      <c r="CR330" s="151"/>
      <c r="CS330" s="151"/>
      <c r="CT330" s="151"/>
      <c r="CU330" s="151"/>
      <c r="CV330" s="151"/>
      <c r="CW330" s="151"/>
      <c r="CX330" s="151"/>
      <c r="CY330" s="151"/>
      <c r="CZ330" s="151"/>
      <c r="DA330" s="151"/>
      <c r="DB330" s="151"/>
      <c r="DC330" s="151"/>
      <c r="DD330" s="151"/>
      <c r="DE330" s="151"/>
      <c r="DF330" s="151"/>
      <c r="DG330" s="151"/>
      <c r="DH330" s="151"/>
      <c r="DI330" s="151"/>
      <c r="DJ330" s="151"/>
      <c r="DK330" s="151"/>
      <c r="DL330" s="151"/>
      <c r="DM330" s="151"/>
      <c r="DN330" s="151"/>
      <c r="DO330" s="151"/>
      <c r="DP330" s="151"/>
      <c r="DQ330" s="151"/>
      <c r="DR330" s="151"/>
      <c r="DS330" s="151"/>
      <c r="DT330" s="151"/>
      <c r="DU330" s="151"/>
      <c r="DV330" s="151"/>
      <c r="DW330" s="151"/>
      <c r="DX330" s="151"/>
      <c r="DY330" s="151"/>
      <c r="DZ330" s="151"/>
      <c r="EA330" s="151"/>
    </row>
    <row r="331" spans="1:131" s="152" customFormat="1" x14ac:dyDescent="0.3">
      <c r="A331" s="158"/>
      <c r="B331" s="158"/>
      <c r="C331" s="159"/>
      <c r="D331" s="155"/>
      <c r="E331" s="153"/>
      <c r="F331" s="157"/>
      <c r="G33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31" s="172">
        <f>Table1[[#This Row],[Und / Kg / Lt]]</f>
        <v>0</v>
      </c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  <c r="BI331" s="151"/>
      <c r="BJ331" s="151"/>
      <c r="BK331" s="151"/>
      <c r="BL331" s="151"/>
      <c r="BM331" s="151"/>
      <c r="BN331" s="151"/>
      <c r="BO331" s="151"/>
      <c r="BP331" s="151"/>
      <c r="BQ331" s="151"/>
      <c r="BR331" s="151"/>
      <c r="BS331" s="151"/>
      <c r="BT331" s="151"/>
      <c r="BU331" s="151"/>
      <c r="BV331" s="151"/>
      <c r="BW331" s="151"/>
      <c r="BX331" s="151"/>
      <c r="BY331" s="151"/>
      <c r="BZ331" s="151"/>
      <c r="CA331" s="151"/>
      <c r="CB331" s="151"/>
      <c r="CC331" s="151"/>
      <c r="CD331" s="151"/>
      <c r="CE331" s="151"/>
      <c r="CF331" s="151"/>
      <c r="CG331" s="151"/>
      <c r="CH331" s="151"/>
      <c r="CI331" s="151"/>
      <c r="CJ331" s="151"/>
      <c r="CK331" s="151"/>
      <c r="CL331" s="151"/>
      <c r="CM331" s="151"/>
      <c r="CN331" s="151"/>
      <c r="CO331" s="151"/>
      <c r="CP331" s="151"/>
      <c r="CQ331" s="151"/>
      <c r="CR331" s="151"/>
      <c r="CS331" s="151"/>
      <c r="CT331" s="151"/>
      <c r="CU331" s="151"/>
      <c r="CV331" s="151"/>
      <c r="CW331" s="151"/>
      <c r="CX331" s="151"/>
      <c r="CY331" s="151"/>
      <c r="CZ331" s="151"/>
      <c r="DA331" s="151"/>
      <c r="DB331" s="151"/>
      <c r="DC331" s="151"/>
      <c r="DD331" s="151"/>
      <c r="DE331" s="151"/>
      <c r="DF331" s="151"/>
      <c r="DG331" s="151"/>
      <c r="DH331" s="151"/>
      <c r="DI331" s="151"/>
      <c r="DJ331" s="151"/>
      <c r="DK331" s="151"/>
      <c r="DL331" s="151"/>
      <c r="DM331" s="151"/>
      <c r="DN331" s="151"/>
      <c r="DO331" s="151"/>
      <c r="DP331" s="151"/>
      <c r="DQ331" s="151"/>
      <c r="DR331" s="151"/>
      <c r="DS331" s="151"/>
      <c r="DT331" s="151"/>
      <c r="DU331" s="151"/>
      <c r="DV331" s="151"/>
      <c r="DW331" s="151"/>
      <c r="DX331" s="151"/>
      <c r="DY331" s="151"/>
      <c r="DZ331" s="151"/>
      <c r="EA331" s="151"/>
    </row>
    <row r="332" spans="1:131" s="152" customFormat="1" x14ac:dyDescent="0.3">
      <c r="A332" s="158"/>
      <c r="B332" s="158"/>
      <c r="C332" s="159"/>
      <c r="D332" s="155"/>
      <c r="E332" s="153"/>
      <c r="F332" s="157"/>
      <c r="G33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32" s="172">
        <f>Table1[[#This Row],[Und / Kg / Lt]]</f>
        <v>0</v>
      </c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/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  <c r="BI332" s="151"/>
      <c r="BJ332" s="151"/>
      <c r="BK332" s="151"/>
      <c r="BL332" s="151"/>
      <c r="BM332" s="151"/>
      <c r="BN332" s="151"/>
      <c r="BO332" s="151"/>
      <c r="BP332" s="151"/>
      <c r="BQ332" s="151"/>
      <c r="BR332" s="151"/>
      <c r="BS332" s="151"/>
      <c r="BT332" s="151"/>
      <c r="BU332" s="151"/>
      <c r="BV332" s="151"/>
      <c r="BW332" s="151"/>
      <c r="BX332" s="151"/>
      <c r="BY332" s="151"/>
      <c r="BZ332" s="151"/>
      <c r="CA332" s="151"/>
      <c r="CB332" s="151"/>
      <c r="CC332" s="151"/>
      <c r="CD332" s="151"/>
      <c r="CE332" s="151"/>
      <c r="CF332" s="151"/>
      <c r="CG332" s="151"/>
      <c r="CH332" s="151"/>
      <c r="CI332" s="151"/>
      <c r="CJ332" s="151"/>
      <c r="CK332" s="151"/>
      <c r="CL332" s="151"/>
      <c r="CM332" s="151"/>
      <c r="CN332" s="151"/>
      <c r="CO332" s="151"/>
      <c r="CP332" s="151"/>
      <c r="CQ332" s="151"/>
      <c r="CR332" s="151"/>
      <c r="CS332" s="151"/>
      <c r="CT332" s="151"/>
      <c r="CU332" s="151"/>
      <c r="CV332" s="151"/>
      <c r="CW332" s="151"/>
      <c r="CX332" s="151"/>
      <c r="CY332" s="151"/>
      <c r="CZ332" s="151"/>
      <c r="DA332" s="151"/>
      <c r="DB332" s="151"/>
      <c r="DC332" s="151"/>
      <c r="DD332" s="151"/>
      <c r="DE332" s="151"/>
      <c r="DF332" s="151"/>
      <c r="DG332" s="151"/>
      <c r="DH332" s="151"/>
      <c r="DI332" s="151"/>
      <c r="DJ332" s="151"/>
      <c r="DK332" s="151"/>
      <c r="DL332" s="151"/>
      <c r="DM332" s="151"/>
      <c r="DN332" s="151"/>
      <c r="DO332" s="151"/>
      <c r="DP332" s="151"/>
      <c r="DQ332" s="151"/>
      <c r="DR332" s="151"/>
      <c r="DS332" s="151"/>
      <c r="DT332" s="151"/>
      <c r="DU332" s="151"/>
      <c r="DV332" s="151"/>
      <c r="DW332" s="151"/>
      <c r="DX332" s="151"/>
      <c r="DY332" s="151"/>
      <c r="DZ332" s="151"/>
      <c r="EA332" s="151"/>
    </row>
    <row r="333" spans="1:131" s="152" customFormat="1" x14ac:dyDescent="0.3">
      <c r="A333" s="158"/>
      <c r="B333" s="158"/>
      <c r="C333" s="159"/>
      <c r="D333" s="155"/>
      <c r="E333" s="153"/>
      <c r="F333" s="157"/>
      <c r="G33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33" s="172">
        <f>Table1[[#This Row],[Und / Kg / Lt]]</f>
        <v>0</v>
      </c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  <c r="AC333" s="151"/>
      <c r="AD333" s="151"/>
      <c r="AE333" s="151"/>
      <c r="AF333" s="151"/>
      <c r="AG333" s="151"/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  <c r="BI333" s="151"/>
      <c r="BJ333" s="151"/>
      <c r="BK333" s="151"/>
      <c r="BL333" s="151"/>
      <c r="BM333" s="151"/>
      <c r="BN333" s="151"/>
      <c r="BO333" s="151"/>
      <c r="BP333" s="151"/>
      <c r="BQ333" s="151"/>
      <c r="BR333" s="151"/>
      <c r="BS333" s="151"/>
      <c r="BT333" s="151"/>
      <c r="BU333" s="151"/>
      <c r="BV333" s="151"/>
      <c r="BW333" s="151"/>
      <c r="BX333" s="151"/>
      <c r="BY333" s="151"/>
      <c r="BZ333" s="151"/>
      <c r="CA333" s="151"/>
      <c r="CB333" s="151"/>
      <c r="CC333" s="151"/>
      <c r="CD333" s="151"/>
      <c r="CE333" s="151"/>
      <c r="CF333" s="151"/>
      <c r="CG333" s="151"/>
      <c r="CH333" s="151"/>
      <c r="CI333" s="151"/>
      <c r="CJ333" s="151"/>
      <c r="CK333" s="151"/>
      <c r="CL333" s="151"/>
      <c r="CM333" s="151"/>
      <c r="CN333" s="151"/>
      <c r="CO333" s="151"/>
      <c r="CP333" s="151"/>
      <c r="CQ333" s="151"/>
      <c r="CR333" s="151"/>
      <c r="CS333" s="151"/>
      <c r="CT333" s="151"/>
      <c r="CU333" s="151"/>
      <c r="CV333" s="151"/>
      <c r="CW333" s="151"/>
      <c r="CX333" s="151"/>
      <c r="CY333" s="151"/>
      <c r="CZ333" s="151"/>
      <c r="DA333" s="151"/>
      <c r="DB333" s="151"/>
      <c r="DC333" s="151"/>
      <c r="DD333" s="151"/>
      <c r="DE333" s="151"/>
      <c r="DF333" s="151"/>
      <c r="DG333" s="151"/>
      <c r="DH333" s="151"/>
      <c r="DI333" s="151"/>
      <c r="DJ333" s="151"/>
      <c r="DK333" s="151"/>
      <c r="DL333" s="151"/>
      <c r="DM333" s="151"/>
      <c r="DN333" s="151"/>
      <c r="DO333" s="151"/>
      <c r="DP333" s="151"/>
      <c r="DQ333" s="151"/>
      <c r="DR333" s="151"/>
      <c r="DS333" s="151"/>
      <c r="DT333" s="151"/>
      <c r="DU333" s="151"/>
      <c r="DV333" s="151"/>
      <c r="DW333" s="151"/>
      <c r="DX333" s="151"/>
      <c r="DY333" s="151"/>
      <c r="DZ333" s="151"/>
      <c r="EA333" s="151"/>
    </row>
    <row r="334" spans="1:131" s="152" customFormat="1" x14ac:dyDescent="0.3">
      <c r="A334" s="158"/>
      <c r="B334" s="158"/>
      <c r="C334" s="159"/>
      <c r="D334" s="155"/>
      <c r="E334" s="153"/>
      <c r="F334" s="157"/>
      <c r="G33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34" s="172">
        <f>Table1[[#This Row],[Und / Kg / Lt]]</f>
        <v>0</v>
      </c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/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  <c r="BI334" s="151"/>
      <c r="BJ334" s="151"/>
      <c r="BK334" s="151"/>
      <c r="BL334" s="151"/>
      <c r="BM334" s="151"/>
      <c r="BN334" s="151"/>
      <c r="BO334" s="151"/>
      <c r="BP334" s="151"/>
      <c r="BQ334" s="151"/>
      <c r="BR334" s="151"/>
      <c r="BS334" s="151"/>
      <c r="BT334" s="151"/>
      <c r="BU334" s="151"/>
      <c r="BV334" s="151"/>
      <c r="BW334" s="151"/>
      <c r="BX334" s="151"/>
      <c r="BY334" s="151"/>
      <c r="BZ334" s="151"/>
      <c r="CA334" s="151"/>
      <c r="CB334" s="151"/>
      <c r="CC334" s="151"/>
      <c r="CD334" s="151"/>
      <c r="CE334" s="151"/>
      <c r="CF334" s="151"/>
      <c r="CG334" s="151"/>
      <c r="CH334" s="151"/>
      <c r="CI334" s="151"/>
      <c r="CJ334" s="151"/>
      <c r="CK334" s="151"/>
      <c r="CL334" s="151"/>
      <c r="CM334" s="151"/>
      <c r="CN334" s="151"/>
      <c r="CO334" s="151"/>
      <c r="CP334" s="151"/>
      <c r="CQ334" s="151"/>
      <c r="CR334" s="151"/>
      <c r="CS334" s="151"/>
      <c r="CT334" s="151"/>
      <c r="CU334" s="151"/>
      <c r="CV334" s="151"/>
      <c r="CW334" s="151"/>
      <c r="CX334" s="151"/>
      <c r="CY334" s="151"/>
      <c r="CZ334" s="151"/>
      <c r="DA334" s="151"/>
      <c r="DB334" s="151"/>
      <c r="DC334" s="151"/>
      <c r="DD334" s="151"/>
      <c r="DE334" s="151"/>
      <c r="DF334" s="151"/>
      <c r="DG334" s="151"/>
      <c r="DH334" s="151"/>
      <c r="DI334" s="151"/>
      <c r="DJ334" s="151"/>
      <c r="DK334" s="151"/>
      <c r="DL334" s="151"/>
      <c r="DM334" s="151"/>
      <c r="DN334" s="151"/>
      <c r="DO334" s="151"/>
      <c r="DP334" s="151"/>
      <c r="DQ334" s="151"/>
      <c r="DR334" s="151"/>
      <c r="DS334" s="151"/>
      <c r="DT334" s="151"/>
      <c r="DU334" s="151"/>
      <c r="DV334" s="151"/>
      <c r="DW334" s="151"/>
      <c r="DX334" s="151"/>
      <c r="DY334" s="151"/>
      <c r="DZ334" s="151"/>
      <c r="EA334" s="151"/>
    </row>
    <row r="335" spans="1:131" s="152" customFormat="1" x14ac:dyDescent="0.3">
      <c r="A335" s="158"/>
      <c r="B335" s="158"/>
      <c r="C335" s="159"/>
      <c r="D335" s="155"/>
      <c r="E335" s="153"/>
      <c r="F335" s="157"/>
      <c r="G33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35" s="172">
        <f>Table1[[#This Row],[Und / Kg / Lt]]</f>
        <v>0</v>
      </c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/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  <c r="BI335" s="151"/>
      <c r="BJ335" s="151"/>
      <c r="BK335" s="151"/>
      <c r="BL335" s="151"/>
      <c r="BM335" s="151"/>
      <c r="BN335" s="151"/>
      <c r="BO335" s="151"/>
      <c r="BP335" s="151"/>
      <c r="BQ335" s="151"/>
      <c r="BR335" s="151"/>
      <c r="BS335" s="151"/>
      <c r="BT335" s="151"/>
      <c r="BU335" s="151"/>
      <c r="BV335" s="151"/>
      <c r="BW335" s="151"/>
      <c r="BX335" s="151"/>
      <c r="BY335" s="151"/>
      <c r="BZ335" s="151"/>
      <c r="CA335" s="151"/>
      <c r="CB335" s="151"/>
      <c r="CC335" s="151"/>
      <c r="CD335" s="151"/>
      <c r="CE335" s="151"/>
      <c r="CF335" s="151"/>
      <c r="CG335" s="151"/>
      <c r="CH335" s="151"/>
      <c r="CI335" s="151"/>
      <c r="CJ335" s="151"/>
      <c r="CK335" s="151"/>
      <c r="CL335" s="151"/>
      <c r="CM335" s="151"/>
      <c r="CN335" s="151"/>
      <c r="CO335" s="151"/>
      <c r="CP335" s="151"/>
      <c r="CQ335" s="151"/>
      <c r="CR335" s="151"/>
      <c r="CS335" s="151"/>
      <c r="CT335" s="151"/>
      <c r="CU335" s="151"/>
      <c r="CV335" s="151"/>
      <c r="CW335" s="151"/>
      <c r="CX335" s="151"/>
      <c r="CY335" s="151"/>
      <c r="CZ335" s="151"/>
      <c r="DA335" s="151"/>
      <c r="DB335" s="151"/>
      <c r="DC335" s="151"/>
      <c r="DD335" s="151"/>
      <c r="DE335" s="151"/>
      <c r="DF335" s="151"/>
      <c r="DG335" s="151"/>
      <c r="DH335" s="151"/>
      <c r="DI335" s="151"/>
      <c r="DJ335" s="151"/>
      <c r="DK335" s="151"/>
      <c r="DL335" s="151"/>
      <c r="DM335" s="151"/>
      <c r="DN335" s="151"/>
      <c r="DO335" s="151"/>
      <c r="DP335" s="151"/>
      <c r="DQ335" s="151"/>
      <c r="DR335" s="151"/>
      <c r="DS335" s="151"/>
      <c r="DT335" s="151"/>
      <c r="DU335" s="151"/>
      <c r="DV335" s="151"/>
      <c r="DW335" s="151"/>
      <c r="DX335" s="151"/>
      <c r="DY335" s="151"/>
      <c r="DZ335" s="151"/>
      <c r="EA335" s="151"/>
    </row>
    <row r="336" spans="1:131" s="152" customFormat="1" x14ac:dyDescent="0.3">
      <c r="A336" s="158"/>
      <c r="B336" s="158"/>
      <c r="C336" s="159"/>
      <c r="D336" s="155"/>
      <c r="E336" s="153"/>
      <c r="F336" s="157"/>
      <c r="G33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36" s="172">
        <f>Table1[[#This Row],[Und / Kg / Lt]]</f>
        <v>0</v>
      </c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/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  <c r="BI336" s="151"/>
      <c r="BJ336" s="151"/>
      <c r="BK336" s="151"/>
      <c r="BL336" s="151"/>
      <c r="BM336" s="151"/>
      <c r="BN336" s="151"/>
      <c r="BO336" s="151"/>
      <c r="BP336" s="151"/>
      <c r="BQ336" s="151"/>
      <c r="BR336" s="151"/>
      <c r="BS336" s="151"/>
      <c r="BT336" s="151"/>
      <c r="BU336" s="151"/>
      <c r="BV336" s="151"/>
      <c r="BW336" s="151"/>
      <c r="BX336" s="151"/>
      <c r="BY336" s="151"/>
      <c r="BZ336" s="151"/>
      <c r="CA336" s="151"/>
      <c r="CB336" s="151"/>
      <c r="CC336" s="151"/>
      <c r="CD336" s="151"/>
      <c r="CE336" s="151"/>
      <c r="CF336" s="151"/>
      <c r="CG336" s="151"/>
      <c r="CH336" s="151"/>
      <c r="CI336" s="151"/>
      <c r="CJ336" s="151"/>
      <c r="CK336" s="151"/>
      <c r="CL336" s="151"/>
      <c r="CM336" s="151"/>
      <c r="CN336" s="151"/>
      <c r="CO336" s="151"/>
      <c r="CP336" s="151"/>
      <c r="CQ336" s="151"/>
      <c r="CR336" s="151"/>
      <c r="CS336" s="151"/>
      <c r="CT336" s="151"/>
      <c r="CU336" s="151"/>
      <c r="CV336" s="151"/>
      <c r="CW336" s="151"/>
      <c r="CX336" s="151"/>
      <c r="CY336" s="151"/>
      <c r="CZ336" s="151"/>
      <c r="DA336" s="151"/>
      <c r="DB336" s="151"/>
      <c r="DC336" s="151"/>
      <c r="DD336" s="151"/>
      <c r="DE336" s="151"/>
      <c r="DF336" s="151"/>
      <c r="DG336" s="151"/>
      <c r="DH336" s="151"/>
      <c r="DI336" s="151"/>
      <c r="DJ336" s="151"/>
      <c r="DK336" s="151"/>
      <c r="DL336" s="151"/>
      <c r="DM336" s="151"/>
      <c r="DN336" s="151"/>
      <c r="DO336" s="151"/>
      <c r="DP336" s="151"/>
      <c r="DQ336" s="151"/>
      <c r="DR336" s="151"/>
      <c r="DS336" s="151"/>
      <c r="DT336" s="151"/>
      <c r="DU336" s="151"/>
      <c r="DV336" s="151"/>
      <c r="DW336" s="151"/>
      <c r="DX336" s="151"/>
      <c r="DY336" s="151"/>
      <c r="DZ336" s="151"/>
      <c r="EA336" s="151"/>
    </row>
    <row r="337" spans="1:131" s="152" customFormat="1" x14ac:dyDescent="0.3">
      <c r="A337" s="158"/>
      <c r="B337" s="158"/>
      <c r="C337" s="159"/>
      <c r="D337" s="155"/>
      <c r="E337" s="153"/>
      <c r="F337" s="157"/>
      <c r="G33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37" s="172">
        <f>Table1[[#This Row],[Und / Kg / Lt]]</f>
        <v>0</v>
      </c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/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  <c r="BI337" s="151"/>
      <c r="BJ337" s="151"/>
      <c r="BK337" s="151"/>
      <c r="BL337" s="151"/>
      <c r="BM337" s="151"/>
      <c r="BN337" s="151"/>
      <c r="BO337" s="151"/>
      <c r="BP337" s="151"/>
      <c r="BQ337" s="151"/>
      <c r="BR337" s="151"/>
      <c r="BS337" s="151"/>
      <c r="BT337" s="151"/>
      <c r="BU337" s="151"/>
      <c r="BV337" s="151"/>
      <c r="BW337" s="151"/>
      <c r="BX337" s="151"/>
      <c r="BY337" s="151"/>
      <c r="BZ337" s="151"/>
      <c r="CA337" s="151"/>
      <c r="CB337" s="151"/>
      <c r="CC337" s="151"/>
      <c r="CD337" s="151"/>
      <c r="CE337" s="151"/>
      <c r="CF337" s="151"/>
      <c r="CG337" s="151"/>
      <c r="CH337" s="151"/>
      <c r="CI337" s="151"/>
      <c r="CJ337" s="151"/>
      <c r="CK337" s="151"/>
      <c r="CL337" s="151"/>
      <c r="CM337" s="151"/>
      <c r="CN337" s="151"/>
      <c r="CO337" s="151"/>
      <c r="CP337" s="151"/>
      <c r="CQ337" s="151"/>
      <c r="CR337" s="151"/>
      <c r="CS337" s="151"/>
      <c r="CT337" s="151"/>
      <c r="CU337" s="151"/>
      <c r="CV337" s="151"/>
      <c r="CW337" s="151"/>
      <c r="CX337" s="151"/>
      <c r="CY337" s="151"/>
      <c r="CZ337" s="151"/>
      <c r="DA337" s="151"/>
      <c r="DB337" s="151"/>
      <c r="DC337" s="151"/>
      <c r="DD337" s="151"/>
      <c r="DE337" s="151"/>
      <c r="DF337" s="151"/>
      <c r="DG337" s="151"/>
      <c r="DH337" s="151"/>
      <c r="DI337" s="151"/>
      <c r="DJ337" s="151"/>
      <c r="DK337" s="151"/>
      <c r="DL337" s="151"/>
      <c r="DM337" s="151"/>
      <c r="DN337" s="151"/>
      <c r="DO337" s="151"/>
      <c r="DP337" s="151"/>
      <c r="DQ337" s="151"/>
      <c r="DR337" s="151"/>
      <c r="DS337" s="151"/>
      <c r="DT337" s="151"/>
      <c r="DU337" s="151"/>
      <c r="DV337" s="151"/>
      <c r="DW337" s="151"/>
      <c r="DX337" s="151"/>
      <c r="DY337" s="151"/>
      <c r="DZ337" s="151"/>
      <c r="EA337" s="151"/>
    </row>
    <row r="338" spans="1:131" s="152" customFormat="1" x14ac:dyDescent="0.3">
      <c r="A338" s="158"/>
      <c r="B338" s="158"/>
      <c r="C338" s="159"/>
      <c r="D338" s="155"/>
      <c r="E338" s="153"/>
      <c r="F338" s="157"/>
      <c r="G33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38" s="172">
        <f>Table1[[#This Row],[Und / Kg / Lt]]</f>
        <v>0</v>
      </c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/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  <c r="BI338" s="151"/>
      <c r="BJ338" s="151"/>
      <c r="BK338" s="151"/>
      <c r="BL338" s="151"/>
      <c r="BM338" s="151"/>
      <c r="BN338" s="151"/>
      <c r="BO338" s="151"/>
      <c r="BP338" s="151"/>
      <c r="BQ338" s="151"/>
      <c r="BR338" s="151"/>
      <c r="BS338" s="151"/>
      <c r="BT338" s="151"/>
      <c r="BU338" s="151"/>
      <c r="BV338" s="151"/>
      <c r="BW338" s="151"/>
      <c r="BX338" s="151"/>
      <c r="BY338" s="151"/>
      <c r="BZ338" s="151"/>
      <c r="CA338" s="151"/>
      <c r="CB338" s="151"/>
      <c r="CC338" s="151"/>
      <c r="CD338" s="151"/>
      <c r="CE338" s="151"/>
      <c r="CF338" s="151"/>
      <c r="CG338" s="151"/>
      <c r="CH338" s="151"/>
      <c r="CI338" s="151"/>
      <c r="CJ338" s="151"/>
      <c r="CK338" s="151"/>
      <c r="CL338" s="151"/>
      <c r="CM338" s="151"/>
      <c r="CN338" s="151"/>
      <c r="CO338" s="151"/>
      <c r="CP338" s="151"/>
      <c r="CQ338" s="151"/>
      <c r="CR338" s="151"/>
      <c r="CS338" s="151"/>
      <c r="CT338" s="151"/>
      <c r="CU338" s="151"/>
      <c r="CV338" s="151"/>
      <c r="CW338" s="151"/>
      <c r="CX338" s="151"/>
      <c r="CY338" s="151"/>
      <c r="CZ338" s="151"/>
      <c r="DA338" s="151"/>
      <c r="DB338" s="151"/>
      <c r="DC338" s="151"/>
      <c r="DD338" s="151"/>
      <c r="DE338" s="151"/>
      <c r="DF338" s="151"/>
      <c r="DG338" s="151"/>
      <c r="DH338" s="151"/>
      <c r="DI338" s="151"/>
      <c r="DJ338" s="151"/>
      <c r="DK338" s="151"/>
      <c r="DL338" s="151"/>
      <c r="DM338" s="151"/>
      <c r="DN338" s="151"/>
      <c r="DO338" s="151"/>
      <c r="DP338" s="151"/>
      <c r="DQ338" s="151"/>
      <c r="DR338" s="151"/>
      <c r="DS338" s="151"/>
      <c r="DT338" s="151"/>
      <c r="DU338" s="151"/>
      <c r="DV338" s="151"/>
      <c r="DW338" s="151"/>
      <c r="DX338" s="151"/>
      <c r="DY338" s="151"/>
      <c r="DZ338" s="151"/>
      <c r="EA338" s="151"/>
    </row>
    <row r="339" spans="1:131" s="152" customFormat="1" x14ac:dyDescent="0.3">
      <c r="A339" s="158"/>
      <c r="B339" s="158"/>
      <c r="C339" s="159"/>
      <c r="D339" s="155"/>
      <c r="E339" s="153"/>
      <c r="F339" s="157"/>
      <c r="G33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39" s="172">
        <f>Table1[[#This Row],[Und / Kg / Lt]]</f>
        <v>0</v>
      </c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/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  <c r="BI339" s="151"/>
      <c r="BJ339" s="151"/>
      <c r="BK339" s="151"/>
      <c r="BL339" s="151"/>
      <c r="BM339" s="151"/>
      <c r="BN339" s="151"/>
      <c r="BO339" s="151"/>
      <c r="BP339" s="151"/>
      <c r="BQ339" s="151"/>
      <c r="BR339" s="151"/>
      <c r="BS339" s="151"/>
      <c r="BT339" s="151"/>
      <c r="BU339" s="151"/>
      <c r="BV339" s="151"/>
      <c r="BW339" s="151"/>
      <c r="BX339" s="151"/>
      <c r="BY339" s="151"/>
      <c r="BZ339" s="151"/>
      <c r="CA339" s="151"/>
      <c r="CB339" s="151"/>
      <c r="CC339" s="151"/>
      <c r="CD339" s="151"/>
      <c r="CE339" s="151"/>
      <c r="CF339" s="151"/>
      <c r="CG339" s="151"/>
      <c r="CH339" s="151"/>
      <c r="CI339" s="151"/>
      <c r="CJ339" s="151"/>
      <c r="CK339" s="151"/>
      <c r="CL339" s="151"/>
      <c r="CM339" s="151"/>
      <c r="CN339" s="151"/>
      <c r="CO339" s="151"/>
      <c r="CP339" s="151"/>
      <c r="CQ339" s="151"/>
      <c r="CR339" s="151"/>
      <c r="CS339" s="151"/>
      <c r="CT339" s="151"/>
      <c r="CU339" s="151"/>
      <c r="CV339" s="151"/>
      <c r="CW339" s="151"/>
      <c r="CX339" s="151"/>
      <c r="CY339" s="151"/>
      <c r="CZ339" s="151"/>
      <c r="DA339" s="151"/>
      <c r="DB339" s="151"/>
      <c r="DC339" s="151"/>
      <c r="DD339" s="151"/>
      <c r="DE339" s="151"/>
      <c r="DF339" s="151"/>
      <c r="DG339" s="151"/>
      <c r="DH339" s="151"/>
      <c r="DI339" s="151"/>
      <c r="DJ339" s="151"/>
      <c r="DK339" s="151"/>
      <c r="DL339" s="151"/>
      <c r="DM339" s="151"/>
      <c r="DN339" s="151"/>
      <c r="DO339" s="151"/>
      <c r="DP339" s="151"/>
      <c r="DQ339" s="151"/>
      <c r="DR339" s="151"/>
      <c r="DS339" s="151"/>
      <c r="DT339" s="151"/>
      <c r="DU339" s="151"/>
      <c r="DV339" s="151"/>
      <c r="DW339" s="151"/>
      <c r="DX339" s="151"/>
      <c r="DY339" s="151"/>
      <c r="DZ339" s="151"/>
      <c r="EA339" s="151"/>
    </row>
    <row r="340" spans="1:131" s="152" customFormat="1" x14ac:dyDescent="0.3">
      <c r="A340" s="158"/>
      <c r="B340" s="158"/>
      <c r="C340" s="159"/>
      <c r="D340" s="155"/>
      <c r="E340" s="153"/>
      <c r="F340" s="157"/>
      <c r="G34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40" s="172">
        <f>Table1[[#This Row],[Und / Kg / Lt]]</f>
        <v>0</v>
      </c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1"/>
      <c r="AG340" s="151"/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  <c r="BI340" s="151"/>
      <c r="BJ340" s="151"/>
      <c r="BK340" s="151"/>
      <c r="BL340" s="151"/>
      <c r="BM340" s="151"/>
      <c r="BN340" s="151"/>
      <c r="BO340" s="151"/>
      <c r="BP340" s="151"/>
      <c r="BQ340" s="151"/>
      <c r="BR340" s="151"/>
      <c r="BS340" s="151"/>
      <c r="BT340" s="151"/>
      <c r="BU340" s="151"/>
      <c r="BV340" s="151"/>
      <c r="BW340" s="151"/>
      <c r="BX340" s="151"/>
      <c r="BY340" s="151"/>
      <c r="BZ340" s="151"/>
      <c r="CA340" s="151"/>
      <c r="CB340" s="151"/>
      <c r="CC340" s="151"/>
      <c r="CD340" s="151"/>
      <c r="CE340" s="151"/>
      <c r="CF340" s="151"/>
      <c r="CG340" s="151"/>
      <c r="CH340" s="151"/>
      <c r="CI340" s="151"/>
      <c r="CJ340" s="151"/>
      <c r="CK340" s="151"/>
      <c r="CL340" s="151"/>
      <c r="CM340" s="151"/>
      <c r="CN340" s="151"/>
      <c r="CO340" s="151"/>
      <c r="CP340" s="151"/>
      <c r="CQ340" s="151"/>
      <c r="CR340" s="151"/>
      <c r="CS340" s="151"/>
      <c r="CT340" s="151"/>
      <c r="CU340" s="151"/>
      <c r="CV340" s="151"/>
      <c r="CW340" s="151"/>
      <c r="CX340" s="151"/>
      <c r="CY340" s="151"/>
      <c r="CZ340" s="151"/>
      <c r="DA340" s="151"/>
      <c r="DB340" s="151"/>
      <c r="DC340" s="151"/>
      <c r="DD340" s="151"/>
      <c r="DE340" s="151"/>
      <c r="DF340" s="151"/>
      <c r="DG340" s="151"/>
      <c r="DH340" s="151"/>
      <c r="DI340" s="151"/>
      <c r="DJ340" s="151"/>
      <c r="DK340" s="151"/>
      <c r="DL340" s="151"/>
      <c r="DM340" s="151"/>
      <c r="DN340" s="151"/>
      <c r="DO340" s="151"/>
      <c r="DP340" s="151"/>
      <c r="DQ340" s="151"/>
      <c r="DR340" s="151"/>
      <c r="DS340" s="151"/>
      <c r="DT340" s="151"/>
      <c r="DU340" s="151"/>
      <c r="DV340" s="151"/>
      <c r="DW340" s="151"/>
      <c r="DX340" s="151"/>
      <c r="DY340" s="151"/>
      <c r="DZ340" s="151"/>
      <c r="EA340" s="151"/>
    </row>
    <row r="341" spans="1:131" s="152" customFormat="1" x14ac:dyDescent="0.3">
      <c r="A341" s="158"/>
      <c r="B341" s="158"/>
      <c r="C341" s="159"/>
      <c r="D341" s="155"/>
      <c r="E341" s="153"/>
      <c r="F341" s="157"/>
      <c r="G34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41" s="172">
        <f>Table1[[#This Row],[Und / Kg / Lt]]</f>
        <v>0</v>
      </c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  <c r="AC341" s="151"/>
      <c r="AD341" s="151"/>
      <c r="AE341" s="151"/>
      <c r="AF341" s="151"/>
      <c r="AG341" s="151"/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  <c r="BI341" s="151"/>
      <c r="BJ341" s="151"/>
      <c r="BK341" s="151"/>
      <c r="BL341" s="151"/>
      <c r="BM341" s="151"/>
      <c r="BN341" s="151"/>
      <c r="BO341" s="151"/>
      <c r="BP341" s="151"/>
      <c r="BQ341" s="151"/>
      <c r="BR341" s="151"/>
      <c r="BS341" s="151"/>
      <c r="BT341" s="151"/>
      <c r="BU341" s="151"/>
      <c r="BV341" s="151"/>
      <c r="BW341" s="151"/>
      <c r="BX341" s="151"/>
      <c r="BY341" s="151"/>
      <c r="BZ341" s="151"/>
      <c r="CA341" s="151"/>
      <c r="CB341" s="151"/>
      <c r="CC341" s="151"/>
      <c r="CD341" s="151"/>
      <c r="CE341" s="151"/>
      <c r="CF341" s="151"/>
      <c r="CG341" s="151"/>
      <c r="CH341" s="151"/>
      <c r="CI341" s="151"/>
      <c r="CJ341" s="151"/>
      <c r="CK341" s="151"/>
      <c r="CL341" s="151"/>
      <c r="CM341" s="151"/>
      <c r="CN341" s="151"/>
      <c r="CO341" s="151"/>
      <c r="CP341" s="151"/>
      <c r="CQ341" s="151"/>
      <c r="CR341" s="151"/>
      <c r="CS341" s="151"/>
      <c r="CT341" s="151"/>
      <c r="CU341" s="151"/>
      <c r="CV341" s="151"/>
      <c r="CW341" s="151"/>
      <c r="CX341" s="151"/>
      <c r="CY341" s="151"/>
      <c r="CZ341" s="151"/>
      <c r="DA341" s="151"/>
      <c r="DB341" s="151"/>
      <c r="DC341" s="151"/>
      <c r="DD341" s="151"/>
      <c r="DE341" s="151"/>
      <c r="DF341" s="151"/>
      <c r="DG341" s="151"/>
      <c r="DH341" s="151"/>
      <c r="DI341" s="151"/>
      <c r="DJ341" s="151"/>
      <c r="DK341" s="151"/>
      <c r="DL341" s="151"/>
      <c r="DM341" s="151"/>
      <c r="DN341" s="151"/>
      <c r="DO341" s="151"/>
      <c r="DP341" s="151"/>
      <c r="DQ341" s="151"/>
      <c r="DR341" s="151"/>
      <c r="DS341" s="151"/>
      <c r="DT341" s="151"/>
      <c r="DU341" s="151"/>
      <c r="DV341" s="151"/>
      <c r="DW341" s="151"/>
      <c r="DX341" s="151"/>
      <c r="DY341" s="151"/>
      <c r="DZ341" s="151"/>
      <c r="EA341" s="151"/>
    </row>
    <row r="342" spans="1:131" s="152" customFormat="1" x14ac:dyDescent="0.3">
      <c r="A342" s="158"/>
      <c r="B342" s="158"/>
      <c r="C342" s="159"/>
      <c r="D342" s="155"/>
      <c r="E342" s="153"/>
      <c r="F342" s="157"/>
      <c r="G34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42" s="172">
        <f>Table1[[#This Row],[Und / Kg / Lt]]</f>
        <v>0</v>
      </c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  <c r="AC342" s="151"/>
      <c r="AD342" s="151"/>
      <c r="AE342" s="151"/>
      <c r="AF342" s="151"/>
      <c r="AG342" s="151"/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  <c r="BI342" s="151"/>
      <c r="BJ342" s="151"/>
      <c r="BK342" s="151"/>
      <c r="BL342" s="151"/>
      <c r="BM342" s="151"/>
      <c r="BN342" s="151"/>
      <c r="BO342" s="151"/>
      <c r="BP342" s="151"/>
      <c r="BQ342" s="151"/>
      <c r="BR342" s="151"/>
      <c r="BS342" s="151"/>
      <c r="BT342" s="151"/>
      <c r="BU342" s="151"/>
      <c r="BV342" s="151"/>
      <c r="BW342" s="151"/>
      <c r="BX342" s="151"/>
      <c r="BY342" s="151"/>
      <c r="BZ342" s="151"/>
      <c r="CA342" s="151"/>
      <c r="CB342" s="151"/>
      <c r="CC342" s="151"/>
      <c r="CD342" s="151"/>
      <c r="CE342" s="151"/>
      <c r="CF342" s="151"/>
      <c r="CG342" s="151"/>
      <c r="CH342" s="151"/>
      <c r="CI342" s="151"/>
      <c r="CJ342" s="151"/>
      <c r="CK342" s="151"/>
      <c r="CL342" s="151"/>
      <c r="CM342" s="151"/>
      <c r="CN342" s="151"/>
      <c r="CO342" s="151"/>
      <c r="CP342" s="151"/>
      <c r="CQ342" s="151"/>
      <c r="CR342" s="151"/>
      <c r="CS342" s="151"/>
      <c r="CT342" s="151"/>
      <c r="CU342" s="151"/>
      <c r="CV342" s="151"/>
      <c r="CW342" s="151"/>
      <c r="CX342" s="151"/>
      <c r="CY342" s="151"/>
      <c r="CZ342" s="151"/>
      <c r="DA342" s="151"/>
      <c r="DB342" s="151"/>
      <c r="DC342" s="151"/>
      <c r="DD342" s="151"/>
      <c r="DE342" s="151"/>
      <c r="DF342" s="151"/>
      <c r="DG342" s="151"/>
      <c r="DH342" s="151"/>
      <c r="DI342" s="151"/>
      <c r="DJ342" s="151"/>
      <c r="DK342" s="151"/>
      <c r="DL342" s="151"/>
      <c r="DM342" s="151"/>
      <c r="DN342" s="151"/>
      <c r="DO342" s="151"/>
      <c r="DP342" s="151"/>
      <c r="DQ342" s="151"/>
      <c r="DR342" s="151"/>
      <c r="DS342" s="151"/>
      <c r="DT342" s="151"/>
      <c r="DU342" s="151"/>
      <c r="DV342" s="151"/>
      <c r="DW342" s="151"/>
      <c r="DX342" s="151"/>
      <c r="DY342" s="151"/>
      <c r="DZ342" s="151"/>
      <c r="EA342" s="151"/>
    </row>
    <row r="343" spans="1:131" s="152" customFormat="1" x14ac:dyDescent="0.3">
      <c r="A343" s="158"/>
      <c r="B343" s="158"/>
      <c r="C343" s="159"/>
      <c r="D343" s="155"/>
      <c r="E343" s="153"/>
      <c r="F343" s="157"/>
      <c r="G34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43" s="172">
        <f>Table1[[#This Row],[Und / Kg / Lt]]</f>
        <v>0</v>
      </c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  <c r="AC343" s="151"/>
      <c r="AD343" s="151"/>
      <c r="AE343" s="151"/>
      <c r="AF343" s="151"/>
      <c r="AG343" s="151"/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  <c r="BI343" s="151"/>
      <c r="BJ343" s="151"/>
      <c r="BK343" s="151"/>
      <c r="BL343" s="151"/>
      <c r="BM343" s="151"/>
      <c r="BN343" s="151"/>
      <c r="BO343" s="151"/>
      <c r="BP343" s="151"/>
      <c r="BQ343" s="151"/>
      <c r="BR343" s="151"/>
      <c r="BS343" s="151"/>
      <c r="BT343" s="151"/>
      <c r="BU343" s="151"/>
      <c r="BV343" s="151"/>
      <c r="BW343" s="151"/>
      <c r="BX343" s="151"/>
      <c r="BY343" s="151"/>
      <c r="BZ343" s="151"/>
      <c r="CA343" s="151"/>
      <c r="CB343" s="151"/>
      <c r="CC343" s="151"/>
      <c r="CD343" s="151"/>
      <c r="CE343" s="151"/>
      <c r="CF343" s="151"/>
      <c r="CG343" s="151"/>
      <c r="CH343" s="151"/>
      <c r="CI343" s="151"/>
      <c r="CJ343" s="151"/>
      <c r="CK343" s="151"/>
      <c r="CL343" s="151"/>
      <c r="CM343" s="151"/>
      <c r="CN343" s="151"/>
      <c r="CO343" s="151"/>
      <c r="CP343" s="151"/>
      <c r="CQ343" s="151"/>
      <c r="CR343" s="151"/>
      <c r="CS343" s="151"/>
      <c r="CT343" s="151"/>
      <c r="CU343" s="151"/>
      <c r="CV343" s="151"/>
      <c r="CW343" s="151"/>
      <c r="CX343" s="151"/>
      <c r="CY343" s="151"/>
      <c r="CZ343" s="151"/>
      <c r="DA343" s="151"/>
      <c r="DB343" s="151"/>
      <c r="DC343" s="151"/>
      <c r="DD343" s="151"/>
      <c r="DE343" s="151"/>
      <c r="DF343" s="151"/>
      <c r="DG343" s="151"/>
      <c r="DH343" s="151"/>
      <c r="DI343" s="151"/>
      <c r="DJ343" s="151"/>
      <c r="DK343" s="151"/>
      <c r="DL343" s="151"/>
      <c r="DM343" s="151"/>
      <c r="DN343" s="151"/>
      <c r="DO343" s="151"/>
      <c r="DP343" s="151"/>
      <c r="DQ343" s="151"/>
      <c r="DR343" s="151"/>
      <c r="DS343" s="151"/>
      <c r="DT343" s="151"/>
      <c r="DU343" s="151"/>
      <c r="DV343" s="151"/>
      <c r="DW343" s="151"/>
      <c r="DX343" s="151"/>
      <c r="DY343" s="151"/>
      <c r="DZ343" s="151"/>
      <c r="EA343" s="151"/>
    </row>
    <row r="344" spans="1:131" s="152" customFormat="1" x14ac:dyDescent="0.3">
      <c r="A344" s="158"/>
      <c r="B344" s="158"/>
      <c r="C344" s="159"/>
      <c r="D344" s="155"/>
      <c r="E344" s="153"/>
      <c r="F344" s="157"/>
      <c r="G34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44" s="172">
        <f>Table1[[#This Row],[Und / Kg / Lt]]</f>
        <v>0</v>
      </c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  <c r="AC344" s="151"/>
      <c r="AD344" s="151"/>
      <c r="AE344" s="151"/>
      <c r="AF344" s="151"/>
      <c r="AG344" s="151"/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  <c r="BI344" s="151"/>
      <c r="BJ344" s="151"/>
      <c r="BK344" s="151"/>
      <c r="BL344" s="151"/>
      <c r="BM344" s="151"/>
      <c r="BN344" s="151"/>
      <c r="BO344" s="151"/>
      <c r="BP344" s="151"/>
      <c r="BQ344" s="151"/>
      <c r="BR344" s="151"/>
      <c r="BS344" s="151"/>
      <c r="BT344" s="151"/>
      <c r="BU344" s="151"/>
      <c r="BV344" s="151"/>
      <c r="BW344" s="151"/>
      <c r="BX344" s="151"/>
      <c r="BY344" s="151"/>
      <c r="BZ344" s="151"/>
      <c r="CA344" s="151"/>
      <c r="CB344" s="151"/>
      <c r="CC344" s="151"/>
      <c r="CD344" s="151"/>
      <c r="CE344" s="151"/>
      <c r="CF344" s="151"/>
      <c r="CG344" s="151"/>
      <c r="CH344" s="151"/>
      <c r="CI344" s="151"/>
      <c r="CJ344" s="151"/>
      <c r="CK344" s="151"/>
      <c r="CL344" s="151"/>
      <c r="CM344" s="151"/>
      <c r="CN344" s="151"/>
      <c r="CO344" s="151"/>
      <c r="CP344" s="151"/>
      <c r="CQ344" s="151"/>
      <c r="CR344" s="151"/>
      <c r="CS344" s="151"/>
      <c r="CT344" s="151"/>
      <c r="CU344" s="151"/>
      <c r="CV344" s="151"/>
      <c r="CW344" s="151"/>
      <c r="CX344" s="151"/>
      <c r="CY344" s="151"/>
      <c r="CZ344" s="151"/>
      <c r="DA344" s="151"/>
      <c r="DB344" s="151"/>
      <c r="DC344" s="151"/>
      <c r="DD344" s="151"/>
      <c r="DE344" s="151"/>
      <c r="DF344" s="151"/>
      <c r="DG344" s="151"/>
      <c r="DH344" s="151"/>
      <c r="DI344" s="151"/>
      <c r="DJ344" s="151"/>
      <c r="DK344" s="151"/>
      <c r="DL344" s="151"/>
      <c r="DM344" s="151"/>
      <c r="DN344" s="151"/>
      <c r="DO344" s="151"/>
      <c r="DP344" s="151"/>
      <c r="DQ344" s="151"/>
      <c r="DR344" s="151"/>
      <c r="DS344" s="151"/>
      <c r="DT344" s="151"/>
      <c r="DU344" s="151"/>
      <c r="DV344" s="151"/>
      <c r="DW344" s="151"/>
      <c r="DX344" s="151"/>
      <c r="DY344" s="151"/>
      <c r="DZ344" s="151"/>
      <c r="EA344" s="151"/>
    </row>
    <row r="345" spans="1:131" s="152" customFormat="1" x14ac:dyDescent="0.3">
      <c r="A345" s="158"/>
      <c r="B345" s="158"/>
      <c r="C345" s="159"/>
      <c r="D345" s="155"/>
      <c r="E345" s="153"/>
      <c r="F345" s="157"/>
      <c r="G34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45" s="172">
        <f>Table1[[#This Row],[Und / Kg / Lt]]</f>
        <v>0</v>
      </c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  <c r="AC345" s="151"/>
      <c r="AD345" s="151"/>
      <c r="AE345" s="151"/>
      <c r="AF345" s="151"/>
      <c r="AG345" s="151"/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  <c r="BI345" s="151"/>
      <c r="BJ345" s="151"/>
      <c r="BK345" s="151"/>
      <c r="BL345" s="151"/>
      <c r="BM345" s="151"/>
      <c r="BN345" s="151"/>
      <c r="BO345" s="151"/>
      <c r="BP345" s="151"/>
      <c r="BQ345" s="151"/>
      <c r="BR345" s="151"/>
      <c r="BS345" s="151"/>
      <c r="BT345" s="151"/>
      <c r="BU345" s="151"/>
      <c r="BV345" s="151"/>
      <c r="BW345" s="151"/>
      <c r="BX345" s="151"/>
      <c r="BY345" s="151"/>
      <c r="BZ345" s="151"/>
      <c r="CA345" s="151"/>
      <c r="CB345" s="151"/>
      <c r="CC345" s="151"/>
      <c r="CD345" s="151"/>
      <c r="CE345" s="151"/>
      <c r="CF345" s="151"/>
      <c r="CG345" s="151"/>
      <c r="CH345" s="151"/>
      <c r="CI345" s="151"/>
      <c r="CJ345" s="151"/>
      <c r="CK345" s="151"/>
      <c r="CL345" s="151"/>
      <c r="CM345" s="151"/>
      <c r="CN345" s="151"/>
      <c r="CO345" s="151"/>
      <c r="CP345" s="151"/>
      <c r="CQ345" s="151"/>
      <c r="CR345" s="151"/>
      <c r="CS345" s="151"/>
      <c r="CT345" s="151"/>
      <c r="CU345" s="151"/>
      <c r="CV345" s="151"/>
      <c r="CW345" s="151"/>
      <c r="CX345" s="151"/>
      <c r="CY345" s="151"/>
      <c r="CZ345" s="151"/>
      <c r="DA345" s="151"/>
      <c r="DB345" s="151"/>
      <c r="DC345" s="151"/>
      <c r="DD345" s="151"/>
      <c r="DE345" s="151"/>
      <c r="DF345" s="151"/>
      <c r="DG345" s="151"/>
      <c r="DH345" s="151"/>
      <c r="DI345" s="151"/>
      <c r="DJ345" s="151"/>
      <c r="DK345" s="151"/>
      <c r="DL345" s="151"/>
      <c r="DM345" s="151"/>
      <c r="DN345" s="151"/>
      <c r="DO345" s="151"/>
      <c r="DP345" s="151"/>
      <c r="DQ345" s="151"/>
      <c r="DR345" s="151"/>
      <c r="DS345" s="151"/>
      <c r="DT345" s="151"/>
      <c r="DU345" s="151"/>
      <c r="DV345" s="151"/>
      <c r="DW345" s="151"/>
      <c r="DX345" s="151"/>
      <c r="DY345" s="151"/>
      <c r="DZ345" s="151"/>
      <c r="EA345" s="151"/>
    </row>
    <row r="346" spans="1:131" s="152" customFormat="1" x14ac:dyDescent="0.3">
      <c r="A346" s="158"/>
      <c r="B346" s="158"/>
      <c r="C346" s="159"/>
      <c r="D346" s="155"/>
      <c r="E346" s="153"/>
      <c r="F346" s="157"/>
      <c r="G34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46" s="172">
        <f>Table1[[#This Row],[Und / Kg / Lt]]</f>
        <v>0</v>
      </c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  <c r="AC346" s="151"/>
      <c r="AD346" s="151"/>
      <c r="AE346" s="151"/>
      <c r="AF346" s="151"/>
      <c r="AG346" s="151"/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  <c r="BI346" s="151"/>
      <c r="BJ346" s="151"/>
      <c r="BK346" s="151"/>
      <c r="BL346" s="151"/>
      <c r="BM346" s="151"/>
      <c r="BN346" s="151"/>
      <c r="BO346" s="151"/>
      <c r="BP346" s="151"/>
      <c r="BQ346" s="151"/>
      <c r="BR346" s="151"/>
      <c r="BS346" s="151"/>
      <c r="BT346" s="151"/>
      <c r="BU346" s="151"/>
      <c r="BV346" s="151"/>
      <c r="BW346" s="151"/>
      <c r="BX346" s="151"/>
      <c r="BY346" s="151"/>
      <c r="BZ346" s="151"/>
      <c r="CA346" s="151"/>
      <c r="CB346" s="151"/>
      <c r="CC346" s="151"/>
      <c r="CD346" s="151"/>
      <c r="CE346" s="151"/>
      <c r="CF346" s="151"/>
      <c r="CG346" s="151"/>
      <c r="CH346" s="151"/>
      <c r="CI346" s="151"/>
      <c r="CJ346" s="151"/>
      <c r="CK346" s="151"/>
      <c r="CL346" s="151"/>
      <c r="CM346" s="151"/>
      <c r="CN346" s="151"/>
      <c r="CO346" s="151"/>
      <c r="CP346" s="151"/>
      <c r="CQ346" s="151"/>
      <c r="CR346" s="151"/>
      <c r="CS346" s="151"/>
      <c r="CT346" s="151"/>
      <c r="CU346" s="151"/>
      <c r="CV346" s="151"/>
      <c r="CW346" s="151"/>
      <c r="CX346" s="151"/>
      <c r="CY346" s="151"/>
      <c r="CZ346" s="151"/>
      <c r="DA346" s="151"/>
      <c r="DB346" s="151"/>
      <c r="DC346" s="151"/>
      <c r="DD346" s="151"/>
      <c r="DE346" s="151"/>
      <c r="DF346" s="151"/>
      <c r="DG346" s="151"/>
      <c r="DH346" s="151"/>
      <c r="DI346" s="151"/>
      <c r="DJ346" s="151"/>
      <c r="DK346" s="151"/>
      <c r="DL346" s="151"/>
      <c r="DM346" s="151"/>
      <c r="DN346" s="151"/>
      <c r="DO346" s="151"/>
      <c r="DP346" s="151"/>
      <c r="DQ346" s="151"/>
      <c r="DR346" s="151"/>
      <c r="DS346" s="151"/>
      <c r="DT346" s="151"/>
      <c r="DU346" s="151"/>
      <c r="DV346" s="151"/>
      <c r="DW346" s="151"/>
      <c r="DX346" s="151"/>
      <c r="DY346" s="151"/>
      <c r="DZ346" s="151"/>
      <c r="EA346" s="151"/>
    </row>
    <row r="347" spans="1:131" s="152" customFormat="1" x14ac:dyDescent="0.3">
      <c r="A347" s="158"/>
      <c r="B347" s="158"/>
      <c r="C347" s="159"/>
      <c r="D347" s="155"/>
      <c r="E347" s="153"/>
      <c r="F347" s="157"/>
      <c r="G34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47" s="172">
        <f>Table1[[#This Row],[Und / Kg / Lt]]</f>
        <v>0</v>
      </c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  <c r="AC347" s="151"/>
      <c r="AD347" s="151"/>
      <c r="AE347" s="151"/>
      <c r="AF347" s="151"/>
      <c r="AG347" s="151"/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  <c r="BI347" s="151"/>
      <c r="BJ347" s="151"/>
      <c r="BK347" s="151"/>
      <c r="BL347" s="151"/>
      <c r="BM347" s="151"/>
      <c r="BN347" s="151"/>
      <c r="BO347" s="151"/>
      <c r="BP347" s="151"/>
      <c r="BQ347" s="151"/>
      <c r="BR347" s="151"/>
      <c r="BS347" s="151"/>
      <c r="BT347" s="151"/>
      <c r="BU347" s="151"/>
      <c r="BV347" s="151"/>
      <c r="BW347" s="151"/>
      <c r="BX347" s="151"/>
      <c r="BY347" s="151"/>
      <c r="BZ347" s="151"/>
      <c r="CA347" s="151"/>
      <c r="CB347" s="151"/>
      <c r="CC347" s="151"/>
      <c r="CD347" s="151"/>
      <c r="CE347" s="151"/>
      <c r="CF347" s="151"/>
      <c r="CG347" s="151"/>
      <c r="CH347" s="151"/>
      <c r="CI347" s="151"/>
      <c r="CJ347" s="151"/>
      <c r="CK347" s="151"/>
      <c r="CL347" s="151"/>
      <c r="CM347" s="151"/>
      <c r="CN347" s="151"/>
      <c r="CO347" s="151"/>
      <c r="CP347" s="151"/>
      <c r="CQ347" s="151"/>
      <c r="CR347" s="151"/>
      <c r="CS347" s="151"/>
      <c r="CT347" s="151"/>
      <c r="CU347" s="151"/>
      <c r="CV347" s="151"/>
      <c r="CW347" s="151"/>
      <c r="CX347" s="151"/>
      <c r="CY347" s="151"/>
      <c r="CZ347" s="151"/>
      <c r="DA347" s="151"/>
      <c r="DB347" s="151"/>
      <c r="DC347" s="151"/>
      <c r="DD347" s="151"/>
      <c r="DE347" s="151"/>
      <c r="DF347" s="151"/>
      <c r="DG347" s="151"/>
      <c r="DH347" s="151"/>
      <c r="DI347" s="151"/>
      <c r="DJ347" s="151"/>
      <c r="DK347" s="151"/>
      <c r="DL347" s="151"/>
      <c r="DM347" s="151"/>
      <c r="DN347" s="151"/>
      <c r="DO347" s="151"/>
      <c r="DP347" s="151"/>
      <c r="DQ347" s="151"/>
      <c r="DR347" s="151"/>
      <c r="DS347" s="151"/>
      <c r="DT347" s="151"/>
      <c r="DU347" s="151"/>
      <c r="DV347" s="151"/>
      <c r="DW347" s="151"/>
      <c r="DX347" s="151"/>
      <c r="DY347" s="151"/>
      <c r="DZ347" s="151"/>
      <c r="EA347" s="151"/>
    </row>
    <row r="348" spans="1:131" s="152" customFormat="1" x14ac:dyDescent="0.3">
      <c r="A348" s="158"/>
      <c r="B348" s="158"/>
      <c r="C348" s="159"/>
      <c r="D348" s="155"/>
      <c r="E348" s="153"/>
      <c r="F348" s="157"/>
      <c r="G34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48" s="172">
        <f>Table1[[#This Row],[Und / Kg / Lt]]</f>
        <v>0</v>
      </c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  <c r="AC348" s="151"/>
      <c r="AD348" s="151"/>
      <c r="AE348" s="151"/>
      <c r="AF348" s="151"/>
      <c r="AG348" s="151"/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  <c r="BI348" s="151"/>
      <c r="BJ348" s="151"/>
      <c r="BK348" s="151"/>
      <c r="BL348" s="151"/>
      <c r="BM348" s="151"/>
      <c r="BN348" s="151"/>
      <c r="BO348" s="151"/>
      <c r="BP348" s="151"/>
      <c r="BQ348" s="151"/>
      <c r="BR348" s="151"/>
      <c r="BS348" s="151"/>
      <c r="BT348" s="151"/>
      <c r="BU348" s="151"/>
      <c r="BV348" s="151"/>
      <c r="BW348" s="151"/>
      <c r="BX348" s="151"/>
      <c r="BY348" s="151"/>
      <c r="BZ348" s="151"/>
      <c r="CA348" s="151"/>
      <c r="CB348" s="151"/>
      <c r="CC348" s="151"/>
      <c r="CD348" s="151"/>
      <c r="CE348" s="151"/>
      <c r="CF348" s="151"/>
      <c r="CG348" s="151"/>
      <c r="CH348" s="151"/>
      <c r="CI348" s="151"/>
      <c r="CJ348" s="151"/>
      <c r="CK348" s="151"/>
      <c r="CL348" s="151"/>
      <c r="CM348" s="151"/>
      <c r="CN348" s="151"/>
      <c r="CO348" s="151"/>
      <c r="CP348" s="151"/>
      <c r="CQ348" s="151"/>
      <c r="CR348" s="151"/>
      <c r="CS348" s="151"/>
      <c r="CT348" s="151"/>
      <c r="CU348" s="151"/>
      <c r="CV348" s="151"/>
      <c r="CW348" s="151"/>
      <c r="CX348" s="151"/>
      <c r="CY348" s="151"/>
      <c r="CZ348" s="151"/>
      <c r="DA348" s="151"/>
      <c r="DB348" s="151"/>
      <c r="DC348" s="151"/>
      <c r="DD348" s="151"/>
      <c r="DE348" s="151"/>
      <c r="DF348" s="151"/>
      <c r="DG348" s="151"/>
      <c r="DH348" s="151"/>
      <c r="DI348" s="151"/>
      <c r="DJ348" s="151"/>
      <c r="DK348" s="151"/>
      <c r="DL348" s="151"/>
      <c r="DM348" s="151"/>
      <c r="DN348" s="151"/>
      <c r="DO348" s="151"/>
      <c r="DP348" s="151"/>
      <c r="DQ348" s="151"/>
      <c r="DR348" s="151"/>
      <c r="DS348" s="151"/>
      <c r="DT348" s="151"/>
      <c r="DU348" s="151"/>
      <c r="DV348" s="151"/>
      <c r="DW348" s="151"/>
      <c r="DX348" s="151"/>
      <c r="DY348" s="151"/>
      <c r="DZ348" s="151"/>
      <c r="EA348" s="151"/>
    </row>
    <row r="349" spans="1:131" s="152" customFormat="1" x14ac:dyDescent="0.3">
      <c r="A349" s="158"/>
      <c r="B349" s="158"/>
      <c r="C349" s="159"/>
      <c r="D349" s="155"/>
      <c r="E349" s="153"/>
      <c r="F349" s="157"/>
      <c r="G34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49" s="172">
        <f>Table1[[#This Row],[Und / Kg / Lt]]</f>
        <v>0</v>
      </c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  <c r="AC349" s="151"/>
      <c r="AD349" s="151"/>
      <c r="AE349" s="151"/>
      <c r="AF349" s="151"/>
      <c r="AG349" s="151"/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  <c r="BI349" s="151"/>
      <c r="BJ349" s="151"/>
      <c r="BK349" s="151"/>
      <c r="BL349" s="151"/>
      <c r="BM349" s="151"/>
      <c r="BN349" s="151"/>
      <c r="BO349" s="151"/>
      <c r="BP349" s="151"/>
      <c r="BQ349" s="151"/>
      <c r="BR349" s="151"/>
      <c r="BS349" s="151"/>
      <c r="BT349" s="151"/>
      <c r="BU349" s="151"/>
      <c r="BV349" s="151"/>
      <c r="BW349" s="151"/>
      <c r="BX349" s="151"/>
      <c r="BY349" s="151"/>
      <c r="BZ349" s="151"/>
      <c r="CA349" s="151"/>
      <c r="CB349" s="151"/>
      <c r="CC349" s="151"/>
      <c r="CD349" s="151"/>
      <c r="CE349" s="151"/>
      <c r="CF349" s="151"/>
      <c r="CG349" s="151"/>
      <c r="CH349" s="151"/>
      <c r="CI349" s="151"/>
      <c r="CJ349" s="151"/>
      <c r="CK349" s="151"/>
      <c r="CL349" s="151"/>
      <c r="CM349" s="151"/>
      <c r="CN349" s="151"/>
      <c r="CO349" s="151"/>
      <c r="CP349" s="151"/>
      <c r="CQ349" s="151"/>
      <c r="CR349" s="151"/>
      <c r="CS349" s="151"/>
      <c r="CT349" s="151"/>
      <c r="CU349" s="151"/>
      <c r="CV349" s="151"/>
      <c r="CW349" s="151"/>
      <c r="CX349" s="151"/>
      <c r="CY349" s="151"/>
      <c r="CZ349" s="151"/>
      <c r="DA349" s="151"/>
      <c r="DB349" s="151"/>
      <c r="DC349" s="151"/>
      <c r="DD349" s="151"/>
      <c r="DE349" s="151"/>
      <c r="DF349" s="151"/>
      <c r="DG349" s="151"/>
      <c r="DH349" s="151"/>
      <c r="DI349" s="151"/>
      <c r="DJ349" s="151"/>
      <c r="DK349" s="151"/>
      <c r="DL349" s="151"/>
      <c r="DM349" s="151"/>
      <c r="DN349" s="151"/>
      <c r="DO349" s="151"/>
      <c r="DP349" s="151"/>
      <c r="DQ349" s="151"/>
      <c r="DR349" s="151"/>
      <c r="DS349" s="151"/>
      <c r="DT349" s="151"/>
      <c r="DU349" s="151"/>
      <c r="DV349" s="151"/>
      <c r="DW349" s="151"/>
      <c r="DX349" s="151"/>
      <c r="DY349" s="151"/>
      <c r="DZ349" s="151"/>
      <c r="EA349" s="151"/>
    </row>
    <row r="350" spans="1:131" s="152" customFormat="1" x14ac:dyDescent="0.3">
      <c r="A350" s="158"/>
      <c r="B350" s="158"/>
      <c r="C350" s="159"/>
      <c r="D350" s="155"/>
      <c r="E350" s="153"/>
      <c r="F350" s="157"/>
      <c r="G35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50" s="172">
        <f>Table1[[#This Row],[Und / Kg / Lt]]</f>
        <v>0</v>
      </c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  <c r="AC350" s="151"/>
      <c r="AD350" s="151"/>
      <c r="AE350" s="151"/>
      <c r="AF350" s="151"/>
      <c r="AG350" s="151"/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  <c r="BI350" s="151"/>
      <c r="BJ350" s="151"/>
      <c r="BK350" s="151"/>
      <c r="BL350" s="151"/>
      <c r="BM350" s="151"/>
      <c r="BN350" s="151"/>
      <c r="BO350" s="151"/>
      <c r="BP350" s="151"/>
      <c r="BQ350" s="151"/>
      <c r="BR350" s="151"/>
      <c r="BS350" s="151"/>
      <c r="BT350" s="151"/>
      <c r="BU350" s="151"/>
      <c r="BV350" s="151"/>
      <c r="BW350" s="151"/>
      <c r="BX350" s="151"/>
      <c r="BY350" s="151"/>
      <c r="BZ350" s="151"/>
      <c r="CA350" s="151"/>
      <c r="CB350" s="151"/>
      <c r="CC350" s="151"/>
      <c r="CD350" s="151"/>
      <c r="CE350" s="151"/>
      <c r="CF350" s="151"/>
      <c r="CG350" s="151"/>
      <c r="CH350" s="151"/>
      <c r="CI350" s="151"/>
      <c r="CJ350" s="151"/>
      <c r="CK350" s="151"/>
      <c r="CL350" s="151"/>
      <c r="CM350" s="151"/>
      <c r="CN350" s="151"/>
      <c r="CO350" s="151"/>
      <c r="CP350" s="151"/>
      <c r="CQ350" s="151"/>
      <c r="CR350" s="151"/>
      <c r="CS350" s="151"/>
      <c r="CT350" s="151"/>
      <c r="CU350" s="151"/>
      <c r="CV350" s="151"/>
      <c r="CW350" s="151"/>
      <c r="CX350" s="151"/>
      <c r="CY350" s="151"/>
      <c r="CZ350" s="151"/>
      <c r="DA350" s="151"/>
      <c r="DB350" s="151"/>
      <c r="DC350" s="151"/>
      <c r="DD350" s="151"/>
      <c r="DE350" s="151"/>
      <c r="DF350" s="151"/>
      <c r="DG350" s="151"/>
      <c r="DH350" s="151"/>
      <c r="DI350" s="151"/>
      <c r="DJ350" s="151"/>
      <c r="DK350" s="151"/>
      <c r="DL350" s="151"/>
      <c r="DM350" s="151"/>
      <c r="DN350" s="151"/>
      <c r="DO350" s="151"/>
      <c r="DP350" s="151"/>
      <c r="DQ350" s="151"/>
      <c r="DR350" s="151"/>
      <c r="DS350" s="151"/>
      <c r="DT350" s="151"/>
      <c r="DU350" s="151"/>
      <c r="DV350" s="151"/>
      <c r="DW350" s="151"/>
      <c r="DX350" s="151"/>
      <c r="DY350" s="151"/>
      <c r="DZ350" s="151"/>
      <c r="EA350" s="151"/>
    </row>
    <row r="351" spans="1:131" s="152" customFormat="1" x14ac:dyDescent="0.3">
      <c r="A351" s="158"/>
      <c r="B351" s="158"/>
      <c r="C351" s="159"/>
      <c r="D351" s="155"/>
      <c r="E351" s="153"/>
      <c r="F351" s="157"/>
      <c r="G35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51" s="172">
        <f>Table1[[#This Row],[Und / Kg / Lt]]</f>
        <v>0</v>
      </c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  <c r="AC351" s="151"/>
      <c r="AD351" s="151"/>
      <c r="AE351" s="151"/>
      <c r="AF351" s="151"/>
      <c r="AG351" s="151"/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  <c r="BI351" s="151"/>
      <c r="BJ351" s="151"/>
      <c r="BK351" s="151"/>
      <c r="BL351" s="151"/>
      <c r="BM351" s="151"/>
      <c r="BN351" s="151"/>
      <c r="BO351" s="151"/>
      <c r="BP351" s="151"/>
      <c r="BQ351" s="151"/>
      <c r="BR351" s="151"/>
      <c r="BS351" s="151"/>
      <c r="BT351" s="151"/>
      <c r="BU351" s="151"/>
      <c r="BV351" s="151"/>
      <c r="BW351" s="151"/>
      <c r="BX351" s="151"/>
      <c r="BY351" s="151"/>
      <c r="BZ351" s="151"/>
      <c r="CA351" s="151"/>
      <c r="CB351" s="151"/>
      <c r="CC351" s="151"/>
      <c r="CD351" s="151"/>
      <c r="CE351" s="151"/>
      <c r="CF351" s="151"/>
      <c r="CG351" s="151"/>
      <c r="CH351" s="151"/>
      <c r="CI351" s="151"/>
      <c r="CJ351" s="151"/>
      <c r="CK351" s="151"/>
      <c r="CL351" s="151"/>
      <c r="CM351" s="151"/>
      <c r="CN351" s="151"/>
      <c r="CO351" s="151"/>
      <c r="CP351" s="151"/>
      <c r="CQ351" s="151"/>
      <c r="CR351" s="151"/>
      <c r="CS351" s="151"/>
      <c r="CT351" s="151"/>
      <c r="CU351" s="151"/>
      <c r="CV351" s="151"/>
      <c r="CW351" s="151"/>
      <c r="CX351" s="151"/>
      <c r="CY351" s="151"/>
      <c r="CZ351" s="151"/>
      <c r="DA351" s="151"/>
      <c r="DB351" s="151"/>
      <c r="DC351" s="151"/>
      <c r="DD351" s="151"/>
      <c r="DE351" s="151"/>
      <c r="DF351" s="151"/>
      <c r="DG351" s="151"/>
      <c r="DH351" s="151"/>
      <c r="DI351" s="151"/>
      <c r="DJ351" s="151"/>
      <c r="DK351" s="151"/>
      <c r="DL351" s="151"/>
      <c r="DM351" s="151"/>
      <c r="DN351" s="151"/>
      <c r="DO351" s="151"/>
      <c r="DP351" s="151"/>
      <c r="DQ351" s="151"/>
      <c r="DR351" s="151"/>
      <c r="DS351" s="151"/>
      <c r="DT351" s="151"/>
      <c r="DU351" s="151"/>
      <c r="DV351" s="151"/>
      <c r="DW351" s="151"/>
      <c r="DX351" s="151"/>
      <c r="DY351" s="151"/>
      <c r="DZ351" s="151"/>
      <c r="EA351" s="151"/>
    </row>
    <row r="352" spans="1:131" s="152" customFormat="1" x14ac:dyDescent="0.3">
      <c r="A352" s="242"/>
      <c r="B352" s="242"/>
      <c r="C352" s="159"/>
      <c r="D352" s="155"/>
      <c r="E352" s="153"/>
      <c r="F352" s="150"/>
      <c r="G35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52" s="172">
        <f>Table1[[#This Row],[Und / Kg / Lt]]</f>
        <v>0</v>
      </c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  <c r="AC352" s="151"/>
      <c r="AD352" s="151"/>
      <c r="AE352" s="151"/>
      <c r="AF352" s="151"/>
      <c r="AG352" s="151"/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  <c r="BI352" s="151"/>
      <c r="BJ352" s="151"/>
      <c r="BK352" s="151"/>
      <c r="BL352" s="151"/>
      <c r="BM352" s="151"/>
      <c r="BN352" s="151"/>
      <c r="BO352" s="151"/>
      <c r="BP352" s="151"/>
      <c r="BQ352" s="151"/>
      <c r="BR352" s="151"/>
      <c r="BS352" s="151"/>
      <c r="BT352" s="151"/>
      <c r="BU352" s="151"/>
      <c r="BV352" s="151"/>
      <c r="BW352" s="151"/>
      <c r="BX352" s="151"/>
      <c r="BY352" s="151"/>
      <c r="BZ352" s="151"/>
      <c r="CA352" s="151"/>
      <c r="CB352" s="151"/>
      <c r="CC352" s="151"/>
      <c r="CD352" s="151"/>
      <c r="CE352" s="151"/>
      <c r="CF352" s="151"/>
      <c r="CG352" s="151"/>
      <c r="CH352" s="151"/>
      <c r="CI352" s="151"/>
      <c r="CJ352" s="151"/>
      <c r="CK352" s="151"/>
      <c r="CL352" s="151"/>
      <c r="CM352" s="151"/>
      <c r="CN352" s="151"/>
      <c r="CO352" s="151"/>
      <c r="CP352" s="151"/>
      <c r="CQ352" s="151"/>
      <c r="CR352" s="151"/>
      <c r="CS352" s="151"/>
      <c r="CT352" s="151"/>
      <c r="CU352" s="151"/>
      <c r="CV352" s="151"/>
      <c r="CW352" s="151"/>
      <c r="CX352" s="151"/>
      <c r="CY352" s="151"/>
      <c r="CZ352" s="151"/>
      <c r="DA352" s="151"/>
      <c r="DB352" s="151"/>
      <c r="DC352" s="151"/>
      <c r="DD352" s="151"/>
      <c r="DE352" s="151"/>
      <c r="DF352" s="151"/>
      <c r="DG352" s="151"/>
      <c r="DH352" s="151"/>
      <c r="DI352" s="151"/>
      <c r="DJ352" s="151"/>
      <c r="DK352" s="151"/>
      <c r="DL352" s="151"/>
      <c r="DM352" s="151"/>
      <c r="DN352" s="151"/>
      <c r="DO352" s="151"/>
      <c r="DP352" s="151"/>
      <c r="DQ352" s="151"/>
      <c r="DR352" s="151"/>
      <c r="DS352" s="151"/>
      <c r="DT352" s="151"/>
      <c r="DU352" s="151"/>
      <c r="DV352" s="151"/>
      <c r="DW352" s="151"/>
      <c r="DX352" s="151"/>
      <c r="DY352" s="151"/>
      <c r="DZ352" s="151"/>
      <c r="EA352" s="151"/>
    </row>
    <row r="353" spans="1:131" s="152" customFormat="1" x14ac:dyDescent="0.3">
      <c r="A353" s="242"/>
      <c r="B353" s="242"/>
      <c r="C353" s="159"/>
      <c r="D353" s="155"/>
      <c r="E353" s="153"/>
      <c r="F353" s="150"/>
      <c r="G35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53" s="172">
        <f>Table1[[#This Row],[Und / Kg / Lt]]</f>
        <v>0</v>
      </c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  <c r="AC353" s="151"/>
      <c r="AD353" s="151"/>
      <c r="AE353" s="151"/>
      <c r="AF353" s="151"/>
      <c r="AG353" s="151"/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  <c r="BI353" s="151"/>
      <c r="BJ353" s="151"/>
      <c r="BK353" s="151"/>
      <c r="BL353" s="151"/>
      <c r="BM353" s="151"/>
      <c r="BN353" s="151"/>
      <c r="BO353" s="151"/>
      <c r="BP353" s="151"/>
      <c r="BQ353" s="151"/>
      <c r="BR353" s="151"/>
      <c r="BS353" s="151"/>
      <c r="BT353" s="151"/>
      <c r="BU353" s="151"/>
      <c r="BV353" s="151"/>
      <c r="BW353" s="151"/>
      <c r="BX353" s="151"/>
      <c r="BY353" s="151"/>
      <c r="BZ353" s="151"/>
      <c r="CA353" s="151"/>
      <c r="CB353" s="151"/>
      <c r="CC353" s="151"/>
      <c r="CD353" s="151"/>
      <c r="CE353" s="151"/>
      <c r="CF353" s="151"/>
      <c r="CG353" s="151"/>
      <c r="CH353" s="151"/>
      <c r="CI353" s="151"/>
      <c r="CJ353" s="151"/>
      <c r="CK353" s="151"/>
      <c r="CL353" s="151"/>
      <c r="CM353" s="151"/>
      <c r="CN353" s="151"/>
      <c r="CO353" s="151"/>
      <c r="CP353" s="151"/>
      <c r="CQ353" s="151"/>
      <c r="CR353" s="151"/>
      <c r="CS353" s="151"/>
      <c r="CT353" s="151"/>
      <c r="CU353" s="151"/>
      <c r="CV353" s="151"/>
      <c r="CW353" s="151"/>
      <c r="CX353" s="151"/>
      <c r="CY353" s="151"/>
      <c r="CZ353" s="151"/>
      <c r="DA353" s="151"/>
      <c r="DB353" s="151"/>
      <c r="DC353" s="151"/>
      <c r="DD353" s="151"/>
      <c r="DE353" s="151"/>
      <c r="DF353" s="151"/>
      <c r="DG353" s="151"/>
      <c r="DH353" s="151"/>
      <c r="DI353" s="151"/>
      <c r="DJ353" s="151"/>
      <c r="DK353" s="151"/>
      <c r="DL353" s="151"/>
      <c r="DM353" s="151"/>
      <c r="DN353" s="151"/>
      <c r="DO353" s="151"/>
      <c r="DP353" s="151"/>
      <c r="DQ353" s="151"/>
      <c r="DR353" s="151"/>
      <c r="DS353" s="151"/>
      <c r="DT353" s="151"/>
      <c r="DU353" s="151"/>
      <c r="DV353" s="151"/>
      <c r="DW353" s="151"/>
      <c r="DX353" s="151"/>
      <c r="DY353" s="151"/>
      <c r="DZ353" s="151"/>
      <c r="EA353" s="151"/>
    </row>
    <row r="354" spans="1:131" s="152" customFormat="1" x14ac:dyDescent="0.3">
      <c r="A354" s="242"/>
      <c r="B354" s="242"/>
      <c r="C354" s="159"/>
      <c r="D354" s="155"/>
      <c r="E354" s="153"/>
      <c r="F354" s="150"/>
      <c r="G35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54" s="172">
        <f>Table1[[#This Row],[Und / Kg / Lt]]</f>
        <v>0</v>
      </c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  <c r="AC354" s="151"/>
      <c r="AD354" s="151"/>
      <c r="AE354" s="151"/>
      <c r="AF354" s="151"/>
      <c r="AG354" s="151"/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  <c r="BI354" s="151"/>
      <c r="BJ354" s="151"/>
      <c r="BK354" s="151"/>
      <c r="BL354" s="151"/>
      <c r="BM354" s="151"/>
      <c r="BN354" s="151"/>
      <c r="BO354" s="151"/>
      <c r="BP354" s="151"/>
      <c r="BQ354" s="151"/>
      <c r="BR354" s="151"/>
      <c r="BS354" s="151"/>
      <c r="BT354" s="151"/>
      <c r="BU354" s="151"/>
      <c r="BV354" s="151"/>
      <c r="BW354" s="151"/>
      <c r="BX354" s="151"/>
      <c r="BY354" s="151"/>
      <c r="BZ354" s="151"/>
      <c r="CA354" s="151"/>
      <c r="CB354" s="151"/>
      <c r="CC354" s="151"/>
      <c r="CD354" s="151"/>
      <c r="CE354" s="151"/>
      <c r="CF354" s="151"/>
      <c r="CG354" s="151"/>
      <c r="CH354" s="151"/>
      <c r="CI354" s="151"/>
      <c r="CJ354" s="151"/>
      <c r="CK354" s="151"/>
      <c r="CL354" s="151"/>
      <c r="CM354" s="151"/>
      <c r="CN354" s="151"/>
      <c r="CO354" s="151"/>
      <c r="CP354" s="151"/>
      <c r="CQ354" s="151"/>
      <c r="CR354" s="151"/>
      <c r="CS354" s="151"/>
      <c r="CT354" s="151"/>
      <c r="CU354" s="151"/>
      <c r="CV354" s="151"/>
      <c r="CW354" s="151"/>
      <c r="CX354" s="151"/>
      <c r="CY354" s="151"/>
      <c r="CZ354" s="151"/>
      <c r="DA354" s="151"/>
      <c r="DB354" s="151"/>
      <c r="DC354" s="151"/>
      <c r="DD354" s="151"/>
      <c r="DE354" s="151"/>
      <c r="DF354" s="151"/>
      <c r="DG354" s="151"/>
      <c r="DH354" s="151"/>
      <c r="DI354" s="151"/>
      <c r="DJ354" s="151"/>
      <c r="DK354" s="151"/>
      <c r="DL354" s="151"/>
      <c r="DM354" s="151"/>
      <c r="DN354" s="151"/>
      <c r="DO354" s="151"/>
      <c r="DP354" s="151"/>
      <c r="DQ354" s="151"/>
      <c r="DR354" s="151"/>
      <c r="DS354" s="151"/>
      <c r="DT354" s="151"/>
      <c r="DU354" s="151"/>
      <c r="DV354" s="151"/>
      <c r="DW354" s="151"/>
      <c r="DX354" s="151"/>
      <c r="DY354" s="151"/>
      <c r="DZ354" s="151"/>
      <c r="EA354" s="151"/>
    </row>
    <row r="355" spans="1:131" s="152" customFormat="1" x14ac:dyDescent="0.3">
      <c r="A355" s="242"/>
      <c r="B355" s="242"/>
      <c r="C355" s="159"/>
      <c r="D355" s="155"/>
      <c r="E355" s="153"/>
      <c r="F355" s="150"/>
      <c r="G35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55" s="172">
        <f>Table1[[#This Row],[Und / Kg / Lt]]</f>
        <v>0</v>
      </c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  <c r="AC355" s="151"/>
      <c r="AD355" s="151"/>
      <c r="AE355" s="151"/>
      <c r="AF355" s="151"/>
      <c r="AG355" s="151"/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  <c r="BI355" s="151"/>
      <c r="BJ355" s="151"/>
      <c r="BK355" s="151"/>
      <c r="BL355" s="151"/>
      <c r="BM355" s="151"/>
      <c r="BN355" s="151"/>
      <c r="BO355" s="151"/>
      <c r="BP355" s="151"/>
      <c r="BQ355" s="151"/>
      <c r="BR355" s="151"/>
      <c r="BS355" s="151"/>
      <c r="BT355" s="151"/>
      <c r="BU355" s="151"/>
      <c r="BV355" s="151"/>
      <c r="BW355" s="151"/>
      <c r="BX355" s="151"/>
      <c r="BY355" s="151"/>
      <c r="BZ355" s="151"/>
      <c r="CA355" s="151"/>
      <c r="CB355" s="151"/>
      <c r="CC355" s="151"/>
      <c r="CD355" s="151"/>
      <c r="CE355" s="151"/>
      <c r="CF355" s="151"/>
      <c r="CG355" s="151"/>
      <c r="CH355" s="151"/>
      <c r="CI355" s="151"/>
      <c r="CJ355" s="151"/>
      <c r="CK355" s="151"/>
      <c r="CL355" s="151"/>
      <c r="CM355" s="151"/>
      <c r="CN355" s="151"/>
      <c r="CO355" s="151"/>
      <c r="CP355" s="151"/>
      <c r="CQ355" s="151"/>
      <c r="CR355" s="151"/>
      <c r="CS355" s="151"/>
      <c r="CT355" s="151"/>
      <c r="CU355" s="151"/>
      <c r="CV355" s="151"/>
      <c r="CW355" s="151"/>
      <c r="CX355" s="151"/>
      <c r="CY355" s="151"/>
      <c r="CZ355" s="151"/>
      <c r="DA355" s="151"/>
      <c r="DB355" s="151"/>
      <c r="DC355" s="151"/>
      <c r="DD355" s="151"/>
      <c r="DE355" s="151"/>
      <c r="DF355" s="151"/>
      <c r="DG355" s="151"/>
      <c r="DH355" s="151"/>
      <c r="DI355" s="151"/>
      <c r="DJ355" s="151"/>
      <c r="DK355" s="151"/>
      <c r="DL355" s="151"/>
      <c r="DM355" s="151"/>
      <c r="DN355" s="151"/>
      <c r="DO355" s="151"/>
      <c r="DP355" s="151"/>
      <c r="DQ355" s="151"/>
      <c r="DR355" s="151"/>
      <c r="DS355" s="151"/>
      <c r="DT355" s="151"/>
      <c r="DU355" s="151"/>
      <c r="DV355" s="151"/>
      <c r="DW355" s="151"/>
      <c r="DX355" s="151"/>
      <c r="DY355" s="151"/>
      <c r="DZ355" s="151"/>
      <c r="EA355" s="151"/>
    </row>
    <row r="356" spans="1:131" s="152" customFormat="1" x14ac:dyDescent="0.3">
      <c r="A356" s="242"/>
      <c r="B356" s="242"/>
      <c r="C356" s="159"/>
      <c r="D356" s="155"/>
      <c r="E356" s="153"/>
      <c r="F356" s="150"/>
      <c r="G35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56" s="172">
        <f>Table1[[#This Row],[Und / Kg / Lt]]</f>
        <v>0</v>
      </c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1"/>
      <c r="AG356" s="151"/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  <c r="BI356" s="151"/>
      <c r="BJ356" s="151"/>
      <c r="BK356" s="151"/>
      <c r="BL356" s="151"/>
      <c r="BM356" s="151"/>
      <c r="BN356" s="151"/>
      <c r="BO356" s="151"/>
      <c r="BP356" s="151"/>
      <c r="BQ356" s="151"/>
      <c r="BR356" s="151"/>
      <c r="BS356" s="151"/>
      <c r="BT356" s="151"/>
      <c r="BU356" s="151"/>
      <c r="BV356" s="151"/>
      <c r="BW356" s="151"/>
      <c r="BX356" s="151"/>
      <c r="BY356" s="151"/>
      <c r="BZ356" s="151"/>
      <c r="CA356" s="151"/>
      <c r="CB356" s="151"/>
      <c r="CC356" s="151"/>
      <c r="CD356" s="151"/>
      <c r="CE356" s="151"/>
      <c r="CF356" s="151"/>
      <c r="CG356" s="151"/>
      <c r="CH356" s="151"/>
      <c r="CI356" s="151"/>
      <c r="CJ356" s="151"/>
      <c r="CK356" s="151"/>
      <c r="CL356" s="151"/>
      <c r="CM356" s="151"/>
      <c r="CN356" s="151"/>
      <c r="CO356" s="151"/>
      <c r="CP356" s="151"/>
      <c r="CQ356" s="151"/>
      <c r="CR356" s="151"/>
      <c r="CS356" s="151"/>
      <c r="CT356" s="151"/>
      <c r="CU356" s="151"/>
      <c r="CV356" s="151"/>
      <c r="CW356" s="151"/>
      <c r="CX356" s="151"/>
      <c r="CY356" s="151"/>
      <c r="CZ356" s="151"/>
      <c r="DA356" s="151"/>
      <c r="DB356" s="151"/>
      <c r="DC356" s="151"/>
      <c r="DD356" s="151"/>
      <c r="DE356" s="151"/>
      <c r="DF356" s="151"/>
      <c r="DG356" s="151"/>
      <c r="DH356" s="151"/>
      <c r="DI356" s="151"/>
      <c r="DJ356" s="151"/>
      <c r="DK356" s="151"/>
      <c r="DL356" s="151"/>
      <c r="DM356" s="151"/>
      <c r="DN356" s="151"/>
      <c r="DO356" s="151"/>
      <c r="DP356" s="151"/>
      <c r="DQ356" s="151"/>
      <c r="DR356" s="151"/>
      <c r="DS356" s="151"/>
      <c r="DT356" s="151"/>
      <c r="DU356" s="151"/>
      <c r="DV356" s="151"/>
      <c r="DW356" s="151"/>
      <c r="DX356" s="151"/>
      <c r="DY356" s="151"/>
      <c r="DZ356" s="151"/>
      <c r="EA356" s="151"/>
    </row>
    <row r="357" spans="1:131" s="152" customFormat="1" x14ac:dyDescent="0.3">
      <c r="A357" s="242"/>
      <c r="B357" s="242"/>
      <c r="C357" s="159"/>
      <c r="D357" s="155"/>
      <c r="E357" s="153"/>
      <c r="F357" s="150"/>
      <c r="G35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57" s="172">
        <f>Table1[[#This Row],[Und / Kg / Lt]]</f>
        <v>0</v>
      </c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  <c r="AC357" s="151"/>
      <c r="AD357" s="151"/>
      <c r="AE357" s="151"/>
      <c r="AF357" s="151"/>
      <c r="AG357" s="151"/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  <c r="BI357" s="151"/>
      <c r="BJ357" s="151"/>
      <c r="BK357" s="151"/>
      <c r="BL357" s="151"/>
      <c r="BM357" s="151"/>
      <c r="BN357" s="151"/>
      <c r="BO357" s="151"/>
      <c r="BP357" s="151"/>
      <c r="BQ357" s="151"/>
      <c r="BR357" s="151"/>
      <c r="BS357" s="151"/>
      <c r="BT357" s="151"/>
      <c r="BU357" s="151"/>
      <c r="BV357" s="151"/>
      <c r="BW357" s="151"/>
      <c r="BX357" s="151"/>
      <c r="BY357" s="151"/>
      <c r="BZ357" s="151"/>
      <c r="CA357" s="151"/>
      <c r="CB357" s="151"/>
      <c r="CC357" s="151"/>
      <c r="CD357" s="151"/>
      <c r="CE357" s="151"/>
      <c r="CF357" s="151"/>
      <c r="CG357" s="151"/>
      <c r="CH357" s="151"/>
      <c r="CI357" s="151"/>
      <c r="CJ357" s="151"/>
      <c r="CK357" s="151"/>
      <c r="CL357" s="151"/>
      <c r="CM357" s="151"/>
      <c r="CN357" s="151"/>
      <c r="CO357" s="151"/>
      <c r="CP357" s="151"/>
      <c r="CQ357" s="151"/>
      <c r="CR357" s="151"/>
      <c r="CS357" s="151"/>
      <c r="CT357" s="151"/>
      <c r="CU357" s="151"/>
      <c r="CV357" s="151"/>
      <c r="CW357" s="151"/>
      <c r="CX357" s="151"/>
      <c r="CY357" s="151"/>
      <c r="CZ357" s="151"/>
      <c r="DA357" s="151"/>
      <c r="DB357" s="151"/>
      <c r="DC357" s="151"/>
      <c r="DD357" s="151"/>
      <c r="DE357" s="151"/>
      <c r="DF357" s="151"/>
      <c r="DG357" s="151"/>
      <c r="DH357" s="151"/>
      <c r="DI357" s="151"/>
      <c r="DJ357" s="151"/>
      <c r="DK357" s="151"/>
      <c r="DL357" s="151"/>
      <c r="DM357" s="151"/>
      <c r="DN357" s="151"/>
      <c r="DO357" s="151"/>
      <c r="DP357" s="151"/>
      <c r="DQ357" s="151"/>
      <c r="DR357" s="151"/>
      <c r="DS357" s="151"/>
      <c r="DT357" s="151"/>
      <c r="DU357" s="151"/>
      <c r="DV357" s="151"/>
      <c r="DW357" s="151"/>
      <c r="DX357" s="151"/>
      <c r="DY357" s="151"/>
      <c r="DZ357" s="151"/>
      <c r="EA357" s="151"/>
    </row>
    <row r="358" spans="1:131" s="152" customFormat="1" x14ac:dyDescent="0.3">
      <c r="A358" s="242"/>
      <c r="B358" s="242"/>
      <c r="C358" s="159"/>
      <c r="D358" s="155"/>
      <c r="E358" s="153"/>
      <c r="F358" s="150"/>
      <c r="G35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58" s="172">
        <f>Table1[[#This Row],[Und / Kg / Lt]]</f>
        <v>0</v>
      </c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  <c r="AC358" s="151"/>
      <c r="AD358" s="151"/>
      <c r="AE358" s="151"/>
      <c r="AF358" s="151"/>
      <c r="AG358" s="151"/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  <c r="BI358" s="151"/>
      <c r="BJ358" s="151"/>
      <c r="BK358" s="151"/>
      <c r="BL358" s="151"/>
      <c r="BM358" s="151"/>
      <c r="BN358" s="151"/>
      <c r="BO358" s="151"/>
      <c r="BP358" s="151"/>
      <c r="BQ358" s="151"/>
      <c r="BR358" s="151"/>
      <c r="BS358" s="151"/>
      <c r="BT358" s="151"/>
      <c r="BU358" s="151"/>
      <c r="BV358" s="151"/>
      <c r="BW358" s="151"/>
      <c r="BX358" s="151"/>
      <c r="BY358" s="151"/>
      <c r="BZ358" s="151"/>
      <c r="CA358" s="151"/>
      <c r="CB358" s="151"/>
      <c r="CC358" s="151"/>
      <c r="CD358" s="151"/>
      <c r="CE358" s="151"/>
      <c r="CF358" s="151"/>
      <c r="CG358" s="151"/>
      <c r="CH358" s="151"/>
      <c r="CI358" s="151"/>
      <c r="CJ358" s="151"/>
      <c r="CK358" s="151"/>
      <c r="CL358" s="151"/>
      <c r="CM358" s="151"/>
      <c r="CN358" s="151"/>
      <c r="CO358" s="151"/>
      <c r="CP358" s="151"/>
      <c r="CQ358" s="151"/>
      <c r="CR358" s="151"/>
      <c r="CS358" s="151"/>
      <c r="CT358" s="151"/>
      <c r="CU358" s="151"/>
      <c r="CV358" s="151"/>
      <c r="CW358" s="151"/>
      <c r="CX358" s="151"/>
      <c r="CY358" s="151"/>
      <c r="CZ358" s="151"/>
      <c r="DA358" s="151"/>
      <c r="DB358" s="151"/>
      <c r="DC358" s="151"/>
      <c r="DD358" s="151"/>
      <c r="DE358" s="151"/>
      <c r="DF358" s="151"/>
      <c r="DG358" s="151"/>
      <c r="DH358" s="151"/>
      <c r="DI358" s="151"/>
      <c r="DJ358" s="151"/>
      <c r="DK358" s="151"/>
      <c r="DL358" s="151"/>
      <c r="DM358" s="151"/>
      <c r="DN358" s="151"/>
      <c r="DO358" s="151"/>
      <c r="DP358" s="151"/>
      <c r="DQ358" s="151"/>
      <c r="DR358" s="151"/>
      <c r="DS358" s="151"/>
      <c r="DT358" s="151"/>
      <c r="DU358" s="151"/>
      <c r="DV358" s="151"/>
      <c r="DW358" s="151"/>
      <c r="DX358" s="151"/>
      <c r="DY358" s="151"/>
      <c r="DZ358" s="151"/>
      <c r="EA358" s="151"/>
    </row>
    <row r="359" spans="1:131" s="152" customFormat="1" x14ac:dyDescent="0.3">
      <c r="A359" s="242"/>
      <c r="B359" s="242"/>
      <c r="C359" s="159"/>
      <c r="D359" s="155"/>
      <c r="E359" s="153"/>
      <c r="F359" s="150"/>
      <c r="G35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59" s="172">
        <f>Table1[[#This Row],[Und / Kg / Lt]]</f>
        <v>0</v>
      </c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  <c r="AC359" s="151"/>
      <c r="AD359" s="151"/>
      <c r="AE359" s="151"/>
      <c r="AF359" s="151"/>
      <c r="AG359" s="151"/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  <c r="BI359" s="151"/>
      <c r="BJ359" s="151"/>
      <c r="BK359" s="151"/>
      <c r="BL359" s="151"/>
      <c r="BM359" s="151"/>
      <c r="BN359" s="151"/>
      <c r="BO359" s="151"/>
      <c r="BP359" s="151"/>
      <c r="BQ359" s="151"/>
      <c r="BR359" s="151"/>
      <c r="BS359" s="151"/>
      <c r="BT359" s="151"/>
      <c r="BU359" s="151"/>
      <c r="BV359" s="151"/>
      <c r="BW359" s="151"/>
      <c r="BX359" s="151"/>
      <c r="BY359" s="151"/>
      <c r="BZ359" s="151"/>
      <c r="CA359" s="151"/>
      <c r="CB359" s="151"/>
      <c r="CC359" s="151"/>
      <c r="CD359" s="151"/>
      <c r="CE359" s="151"/>
      <c r="CF359" s="151"/>
      <c r="CG359" s="151"/>
      <c r="CH359" s="151"/>
      <c r="CI359" s="151"/>
      <c r="CJ359" s="151"/>
      <c r="CK359" s="151"/>
      <c r="CL359" s="151"/>
      <c r="CM359" s="151"/>
      <c r="CN359" s="151"/>
      <c r="CO359" s="151"/>
      <c r="CP359" s="151"/>
      <c r="CQ359" s="151"/>
      <c r="CR359" s="151"/>
      <c r="CS359" s="151"/>
      <c r="CT359" s="151"/>
      <c r="CU359" s="151"/>
      <c r="CV359" s="151"/>
      <c r="CW359" s="151"/>
      <c r="CX359" s="151"/>
      <c r="CY359" s="151"/>
      <c r="CZ359" s="151"/>
      <c r="DA359" s="151"/>
      <c r="DB359" s="151"/>
      <c r="DC359" s="151"/>
      <c r="DD359" s="151"/>
      <c r="DE359" s="151"/>
      <c r="DF359" s="151"/>
      <c r="DG359" s="151"/>
      <c r="DH359" s="151"/>
      <c r="DI359" s="151"/>
      <c r="DJ359" s="151"/>
      <c r="DK359" s="151"/>
      <c r="DL359" s="151"/>
      <c r="DM359" s="151"/>
      <c r="DN359" s="151"/>
      <c r="DO359" s="151"/>
      <c r="DP359" s="151"/>
      <c r="DQ359" s="151"/>
      <c r="DR359" s="151"/>
      <c r="DS359" s="151"/>
      <c r="DT359" s="151"/>
      <c r="DU359" s="151"/>
      <c r="DV359" s="151"/>
      <c r="DW359" s="151"/>
      <c r="DX359" s="151"/>
      <c r="DY359" s="151"/>
      <c r="DZ359" s="151"/>
      <c r="EA359" s="151"/>
    </row>
    <row r="360" spans="1:131" s="152" customFormat="1" x14ac:dyDescent="0.3">
      <c r="A360" s="242"/>
      <c r="B360" s="242"/>
      <c r="C360" s="159"/>
      <c r="D360" s="155"/>
      <c r="E360" s="153"/>
      <c r="F360" s="150"/>
      <c r="G36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60" s="172">
        <f>Table1[[#This Row],[Und / Kg / Lt]]</f>
        <v>0</v>
      </c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  <c r="AC360" s="151"/>
      <c r="AD360" s="151"/>
      <c r="AE360" s="151"/>
      <c r="AF360" s="151"/>
      <c r="AG360" s="151"/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  <c r="BI360" s="151"/>
      <c r="BJ360" s="151"/>
      <c r="BK360" s="151"/>
      <c r="BL360" s="151"/>
      <c r="BM360" s="151"/>
      <c r="BN360" s="151"/>
      <c r="BO360" s="151"/>
      <c r="BP360" s="151"/>
      <c r="BQ360" s="151"/>
      <c r="BR360" s="151"/>
      <c r="BS360" s="151"/>
      <c r="BT360" s="151"/>
      <c r="BU360" s="151"/>
      <c r="BV360" s="151"/>
      <c r="BW360" s="151"/>
      <c r="BX360" s="151"/>
      <c r="BY360" s="151"/>
      <c r="BZ360" s="151"/>
      <c r="CA360" s="151"/>
      <c r="CB360" s="151"/>
      <c r="CC360" s="151"/>
      <c r="CD360" s="151"/>
      <c r="CE360" s="151"/>
      <c r="CF360" s="151"/>
      <c r="CG360" s="151"/>
      <c r="CH360" s="151"/>
      <c r="CI360" s="151"/>
      <c r="CJ360" s="151"/>
      <c r="CK360" s="151"/>
      <c r="CL360" s="151"/>
      <c r="CM360" s="151"/>
      <c r="CN360" s="151"/>
      <c r="CO360" s="151"/>
      <c r="CP360" s="151"/>
      <c r="CQ360" s="151"/>
      <c r="CR360" s="151"/>
      <c r="CS360" s="151"/>
      <c r="CT360" s="151"/>
      <c r="CU360" s="151"/>
      <c r="CV360" s="151"/>
      <c r="CW360" s="151"/>
      <c r="CX360" s="151"/>
      <c r="CY360" s="151"/>
      <c r="CZ360" s="151"/>
      <c r="DA360" s="151"/>
      <c r="DB360" s="151"/>
      <c r="DC360" s="151"/>
      <c r="DD360" s="151"/>
      <c r="DE360" s="151"/>
      <c r="DF360" s="151"/>
      <c r="DG360" s="151"/>
      <c r="DH360" s="151"/>
      <c r="DI360" s="151"/>
      <c r="DJ360" s="151"/>
      <c r="DK360" s="151"/>
      <c r="DL360" s="151"/>
      <c r="DM360" s="151"/>
      <c r="DN360" s="151"/>
      <c r="DO360" s="151"/>
      <c r="DP360" s="151"/>
      <c r="DQ360" s="151"/>
      <c r="DR360" s="151"/>
      <c r="DS360" s="151"/>
      <c r="DT360" s="151"/>
      <c r="DU360" s="151"/>
      <c r="DV360" s="151"/>
      <c r="DW360" s="151"/>
      <c r="DX360" s="151"/>
      <c r="DY360" s="151"/>
      <c r="DZ360" s="151"/>
      <c r="EA360" s="151"/>
    </row>
    <row r="361" spans="1:131" s="152" customFormat="1" x14ac:dyDescent="0.3">
      <c r="A361" s="242"/>
      <c r="B361" s="242"/>
      <c r="C361" s="159"/>
      <c r="D361" s="155"/>
      <c r="E361" s="153"/>
      <c r="F361" s="150"/>
      <c r="G36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61" s="172">
        <f>Table1[[#This Row],[Und / Kg / Lt]]</f>
        <v>0</v>
      </c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  <c r="AC361" s="151"/>
      <c r="AD361" s="151"/>
      <c r="AE361" s="151"/>
      <c r="AF361" s="151"/>
      <c r="AG361" s="151"/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  <c r="BI361" s="151"/>
      <c r="BJ361" s="151"/>
      <c r="BK361" s="151"/>
      <c r="BL361" s="151"/>
      <c r="BM361" s="151"/>
      <c r="BN361" s="151"/>
      <c r="BO361" s="151"/>
      <c r="BP361" s="151"/>
      <c r="BQ361" s="151"/>
      <c r="BR361" s="151"/>
      <c r="BS361" s="151"/>
      <c r="BT361" s="151"/>
      <c r="BU361" s="151"/>
      <c r="BV361" s="151"/>
      <c r="BW361" s="151"/>
      <c r="BX361" s="151"/>
      <c r="BY361" s="151"/>
      <c r="BZ361" s="151"/>
      <c r="CA361" s="151"/>
      <c r="CB361" s="151"/>
      <c r="CC361" s="151"/>
      <c r="CD361" s="151"/>
      <c r="CE361" s="151"/>
      <c r="CF361" s="151"/>
      <c r="CG361" s="151"/>
      <c r="CH361" s="151"/>
      <c r="CI361" s="151"/>
      <c r="CJ361" s="151"/>
      <c r="CK361" s="151"/>
      <c r="CL361" s="151"/>
      <c r="CM361" s="151"/>
      <c r="CN361" s="151"/>
      <c r="CO361" s="151"/>
      <c r="CP361" s="151"/>
      <c r="CQ361" s="151"/>
      <c r="CR361" s="151"/>
      <c r="CS361" s="151"/>
      <c r="CT361" s="151"/>
      <c r="CU361" s="151"/>
      <c r="CV361" s="151"/>
      <c r="CW361" s="151"/>
      <c r="CX361" s="151"/>
      <c r="CY361" s="151"/>
      <c r="CZ361" s="151"/>
      <c r="DA361" s="151"/>
      <c r="DB361" s="151"/>
      <c r="DC361" s="151"/>
      <c r="DD361" s="151"/>
      <c r="DE361" s="151"/>
      <c r="DF361" s="151"/>
      <c r="DG361" s="151"/>
      <c r="DH361" s="151"/>
      <c r="DI361" s="151"/>
      <c r="DJ361" s="151"/>
      <c r="DK361" s="151"/>
      <c r="DL361" s="151"/>
      <c r="DM361" s="151"/>
      <c r="DN361" s="151"/>
      <c r="DO361" s="151"/>
      <c r="DP361" s="151"/>
      <c r="DQ361" s="151"/>
      <c r="DR361" s="151"/>
      <c r="DS361" s="151"/>
      <c r="DT361" s="151"/>
      <c r="DU361" s="151"/>
      <c r="DV361" s="151"/>
      <c r="DW361" s="151"/>
      <c r="DX361" s="151"/>
      <c r="DY361" s="151"/>
      <c r="DZ361" s="151"/>
      <c r="EA361" s="151"/>
    </row>
    <row r="362" spans="1:131" s="152" customFormat="1" x14ac:dyDescent="0.3">
      <c r="A362" s="242"/>
      <c r="B362" s="242"/>
      <c r="C362" s="159"/>
      <c r="D362" s="155"/>
      <c r="E362" s="153"/>
      <c r="F362" s="150"/>
      <c r="G36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62" s="172">
        <f>Table1[[#This Row],[Und / Kg / Lt]]</f>
        <v>0</v>
      </c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  <c r="AC362" s="151"/>
      <c r="AD362" s="151"/>
      <c r="AE362" s="151"/>
      <c r="AF362" s="151"/>
      <c r="AG362" s="151"/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  <c r="BI362" s="151"/>
      <c r="BJ362" s="151"/>
      <c r="BK362" s="151"/>
      <c r="BL362" s="151"/>
      <c r="BM362" s="151"/>
      <c r="BN362" s="151"/>
      <c r="BO362" s="151"/>
      <c r="BP362" s="151"/>
      <c r="BQ362" s="151"/>
      <c r="BR362" s="151"/>
      <c r="BS362" s="151"/>
      <c r="BT362" s="151"/>
      <c r="BU362" s="151"/>
      <c r="BV362" s="151"/>
      <c r="BW362" s="151"/>
      <c r="BX362" s="151"/>
      <c r="BY362" s="151"/>
      <c r="BZ362" s="151"/>
      <c r="CA362" s="151"/>
      <c r="CB362" s="151"/>
      <c r="CC362" s="151"/>
      <c r="CD362" s="151"/>
      <c r="CE362" s="151"/>
      <c r="CF362" s="151"/>
      <c r="CG362" s="151"/>
      <c r="CH362" s="151"/>
      <c r="CI362" s="151"/>
      <c r="CJ362" s="151"/>
      <c r="CK362" s="151"/>
      <c r="CL362" s="151"/>
      <c r="CM362" s="151"/>
      <c r="CN362" s="151"/>
      <c r="CO362" s="151"/>
      <c r="CP362" s="151"/>
      <c r="CQ362" s="151"/>
      <c r="CR362" s="151"/>
      <c r="CS362" s="151"/>
      <c r="CT362" s="151"/>
      <c r="CU362" s="151"/>
      <c r="CV362" s="151"/>
      <c r="CW362" s="151"/>
      <c r="CX362" s="151"/>
      <c r="CY362" s="151"/>
      <c r="CZ362" s="151"/>
      <c r="DA362" s="151"/>
      <c r="DB362" s="151"/>
      <c r="DC362" s="151"/>
      <c r="DD362" s="151"/>
      <c r="DE362" s="151"/>
      <c r="DF362" s="151"/>
      <c r="DG362" s="151"/>
      <c r="DH362" s="151"/>
      <c r="DI362" s="151"/>
      <c r="DJ362" s="151"/>
      <c r="DK362" s="151"/>
      <c r="DL362" s="151"/>
      <c r="DM362" s="151"/>
      <c r="DN362" s="151"/>
      <c r="DO362" s="151"/>
      <c r="DP362" s="151"/>
      <c r="DQ362" s="151"/>
      <c r="DR362" s="151"/>
      <c r="DS362" s="151"/>
      <c r="DT362" s="151"/>
      <c r="DU362" s="151"/>
      <c r="DV362" s="151"/>
      <c r="DW362" s="151"/>
      <c r="DX362" s="151"/>
      <c r="DY362" s="151"/>
      <c r="DZ362" s="151"/>
      <c r="EA362" s="151"/>
    </row>
    <row r="363" spans="1:131" s="152" customFormat="1" x14ac:dyDescent="0.3">
      <c r="A363" s="242"/>
      <c r="B363" s="242"/>
      <c r="C363" s="159"/>
      <c r="D363" s="155"/>
      <c r="E363" s="153"/>
      <c r="F363" s="150"/>
      <c r="G36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63" s="172">
        <f>Table1[[#This Row],[Und / Kg / Lt]]</f>
        <v>0</v>
      </c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  <c r="BI363" s="151"/>
      <c r="BJ363" s="151"/>
      <c r="BK363" s="151"/>
      <c r="BL363" s="151"/>
      <c r="BM363" s="151"/>
      <c r="BN363" s="151"/>
      <c r="BO363" s="151"/>
      <c r="BP363" s="151"/>
      <c r="BQ363" s="151"/>
      <c r="BR363" s="151"/>
      <c r="BS363" s="151"/>
      <c r="BT363" s="151"/>
      <c r="BU363" s="151"/>
      <c r="BV363" s="151"/>
      <c r="BW363" s="151"/>
      <c r="BX363" s="151"/>
      <c r="BY363" s="151"/>
      <c r="BZ363" s="151"/>
      <c r="CA363" s="151"/>
      <c r="CB363" s="151"/>
      <c r="CC363" s="151"/>
      <c r="CD363" s="151"/>
      <c r="CE363" s="151"/>
      <c r="CF363" s="151"/>
      <c r="CG363" s="151"/>
      <c r="CH363" s="151"/>
      <c r="CI363" s="151"/>
      <c r="CJ363" s="151"/>
      <c r="CK363" s="151"/>
      <c r="CL363" s="151"/>
      <c r="CM363" s="151"/>
      <c r="CN363" s="151"/>
      <c r="CO363" s="151"/>
      <c r="CP363" s="151"/>
      <c r="CQ363" s="151"/>
      <c r="CR363" s="151"/>
      <c r="CS363" s="151"/>
      <c r="CT363" s="151"/>
      <c r="CU363" s="151"/>
      <c r="CV363" s="151"/>
      <c r="CW363" s="151"/>
      <c r="CX363" s="151"/>
      <c r="CY363" s="151"/>
      <c r="CZ363" s="151"/>
      <c r="DA363" s="151"/>
      <c r="DB363" s="151"/>
      <c r="DC363" s="151"/>
      <c r="DD363" s="151"/>
      <c r="DE363" s="151"/>
      <c r="DF363" s="151"/>
      <c r="DG363" s="151"/>
      <c r="DH363" s="151"/>
      <c r="DI363" s="151"/>
      <c r="DJ363" s="151"/>
      <c r="DK363" s="151"/>
      <c r="DL363" s="151"/>
      <c r="DM363" s="151"/>
      <c r="DN363" s="151"/>
      <c r="DO363" s="151"/>
      <c r="DP363" s="151"/>
      <c r="DQ363" s="151"/>
      <c r="DR363" s="151"/>
      <c r="DS363" s="151"/>
      <c r="DT363" s="151"/>
      <c r="DU363" s="151"/>
      <c r="DV363" s="151"/>
      <c r="DW363" s="151"/>
      <c r="DX363" s="151"/>
      <c r="DY363" s="151"/>
      <c r="DZ363" s="151"/>
      <c r="EA363" s="151"/>
    </row>
    <row r="364" spans="1:131" s="152" customFormat="1" x14ac:dyDescent="0.3">
      <c r="A364" s="242"/>
      <c r="B364" s="242"/>
      <c r="C364" s="159"/>
      <c r="D364" s="155"/>
      <c r="E364" s="153"/>
      <c r="F364" s="150"/>
      <c r="G36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64" s="172">
        <f>Table1[[#This Row],[Und / Kg / Lt]]</f>
        <v>0</v>
      </c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  <c r="AC364" s="151"/>
      <c r="AD364" s="151"/>
      <c r="AE364" s="151"/>
      <c r="AF364" s="151"/>
      <c r="AG364" s="151"/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  <c r="BI364" s="151"/>
      <c r="BJ364" s="151"/>
      <c r="BK364" s="151"/>
      <c r="BL364" s="151"/>
      <c r="BM364" s="151"/>
      <c r="BN364" s="151"/>
      <c r="BO364" s="151"/>
      <c r="BP364" s="151"/>
      <c r="BQ364" s="151"/>
      <c r="BR364" s="151"/>
      <c r="BS364" s="151"/>
      <c r="BT364" s="151"/>
      <c r="BU364" s="151"/>
      <c r="BV364" s="151"/>
      <c r="BW364" s="151"/>
      <c r="BX364" s="151"/>
      <c r="BY364" s="151"/>
      <c r="BZ364" s="151"/>
      <c r="CA364" s="151"/>
      <c r="CB364" s="151"/>
      <c r="CC364" s="151"/>
      <c r="CD364" s="151"/>
      <c r="CE364" s="151"/>
      <c r="CF364" s="151"/>
      <c r="CG364" s="151"/>
      <c r="CH364" s="151"/>
      <c r="CI364" s="151"/>
      <c r="CJ364" s="151"/>
      <c r="CK364" s="151"/>
      <c r="CL364" s="151"/>
      <c r="CM364" s="151"/>
      <c r="CN364" s="151"/>
      <c r="CO364" s="151"/>
      <c r="CP364" s="151"/>
      <c r="CQ364" s="151"/>
      <c r="CR364" s="151"/>
      <c r="CS364" s="151"/>
      <c r="CT364" s="151"/>
      <c r="CU364" s="151"/>
      <c r="CV364" s="151"/>
      <c r="CW364" s="151"/>
      <c r="CX364" s="151"/>
      <c r="CY364" s="151"/>
      <c r="CZ364" s="151"/>
      <c r="DA364" s="151"/>
      <c r="DB364" s="151"/>
      <c r="DC364" s="151"/>
      <c r="DD364" s="151"/>
      <c r="DE364" s="151"/>
      <c r="DF364" s="151"/>
      <c r="DG364" s="151"/>
      <c r="DH364" s="151"/>
      <c r="DI364" s="151"/>
      <c r="DJ364" s="151"/>
      <c r="DK364" s="151"/>
      <c r="DL364" s="151"/>
      <c r="DM364" s="151"/>
      <c r="DN364" s="151"/>
      <c r="DO364" s="151"/>
      <c r="DP364" s="151"/>
      <c r="DQ364" s="151"/>
      <c r="DR364" s="151"/>
      <c r="DS364" s="151"/>
      <c r="DT364" s="151"/>
      <c r="DU364" s="151"/>
      <c r="DV364" s="151"/>
      <c r="DW364" s="151"/>
      <c r="DX364" s="151"/>
      <c r="DY364" s="151"/>
      <c r="DZ364" s="151"/>
      <c r="EA364" s="151"/>
    </row>
    <row r="365" spans="1:131" s="152" customFormat="1" x14ac:dyDescent="0.3">
      <c r="A365" s="242"/>
      <c r="B365" s="242"/>
      <c r="C365" s="159"/>
      <c r="D365" s="155"/>
      <c r="E365" s="153"/>
      <c r="F365" s="150"/>
      <c r="G36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65" s="172">
        <f>Table1[[#This Row],[Und / Kg / Lt]]</f>
        <v>0</v>
      </c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  <c r="AC365" s="151"/>
      <c r="AD365" s="151"/>
      <c r="AE365" s="151"/>
      <c r="AF365" s="151"/>
      <c r="AG365" s="151"/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  <c r="BI365" s="151"/>
      <c r="BJ365" s="151"/>
      <c r="BK365" s="151"/>
      <c r="BL365" s="151"/>
      <c r="BM365" s="151"/>
      <c r="BN365" s="151"/>
      <c r="BO365" s="151"/>
      <c r="BP365" s="151"/>
      <c r="BQ365" s="151"/>
      <c r="BR365" s="151"/>
      <c r="BS365" s="151"/>
      <c r="BT365" s="151"/>
      <c r="BU365" s="151"/>
      <c r="BV365" s="151"/>
      <c r="BW365" s="151"/>
      <c r="BX365" s="151"/>
      <c r="BY365" s="151"/>
      <c r="BZ365" s="151"/>
      <c r="CA365" s="151"/>
      <c r="CB365" s="151"/>
      <c r="CC365" s="151"/>
      <c r="CD365" s="151"/>
      <c r="CE365" s="151"/>
      <c r="CF365" s="151"/>
      <c r="CG365" s="151"/>
      <c r="CH365" s="151"/>
      <c r="CI365" s="151"/>
      <c r="CJ365" s="151"/>
      <c r="CK365" s="151"/>
      <c r="CL365" s="151"/>
      <c r="CM365" s="151"/>
      <c r="CN365" s="151"/>
      <c r="CO365" s="151"/>
      <c r="CP365" s="151"/>
      <c r="CQ365" s="151"/>
      <c r="CR365" s="151"/>
      <c r="CS365" s="151"/>
      <c r="CT365" s="151"/>
      <c r="CU365" s="151"/>
      <c r="CV365" s="151"/>
      <c r="CW365" s="151"/>
      <c r="CX365" s="151"/>
      <c r="CY365" s="151"/>
      <c r="CZ365" s="151"/>
      <c r="DA365" s="151"/>
      <c r="DB365" s="151"/>
      <c r="DC365" s="151"/>
      <c r="DD365" s="151"/>
      <c r="DE365" s="151"/>
      <c r="DF365" s="151"/>
      <c r="DG365" s="151"/>
      <c r="DH365" s="151"/>
      <c r="DI365" s="151"/>
      <c r="DJ365" s="151"/>
      <c r="DK365" s="151"/>
      <c r="DL365" s="151"/>
      <c r="DM365" s="151"/>
      <c r="DN365" s="151"/>
      <c r="DO365" s="151"/>
      <c r="DP365" s="151"/>
      <c r="DQ365" s="151"/>
      <c r="DR365" s="151"/>
      <c r="DS365" s="151"/>
      <c r="DT365" s="151"/>
      <c r="DU365" s="151"/>
      <c r="DV365" s="151"/>
      <c r="DW365" s="151"/>
      <c r="DX365" s="151"/>
      <c r="DY365" s="151"/>
      <c r="DZ365" s="151"/>
      <c r="EA365" s="151"/>
    </row>
    <row r="366" spans="1:131" s="152" customFormat="1" x14ac:dyDescent="0.3">
      <c r="A366" s="242"/>
      <c r="B366" s="242"/>
      <c r="C366" s="159"/>
      <c r="D366" s="155"/>
      <c r="E366" s="153"/>
      <c r="F366" s="150"/>
      <c r="G36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66" s="172">
        <f>Table1[[#This Row],[Und / Kg / Lt]]</f>
        <v>0</v>
      </c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  <c r="AC366" s="151"/>
      <c r="AD366" s="151"/>
      <c r="AE366" s="151"/>
      <c r="AF366" s="151"/>
      <c r="AG366" s="151"/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  <c r="BI366" s="151"/>
      <c r="BJ366" s="151"/>
      <c r="BK366" s="151"/>
      <c r="BL366" s="151"/>
      <c r="BM366" s="151"/>
      <c r="BN366" s="151"/>
      <c r="BO366" s="151"/>
      <c r="BP366" s="151"/>
      <c r="BQ366" s="151"/>
      <c r="BR366" s="151"/>
      <c r="BS366" s="151"/>
      <c r="BT366" s="151"/>
      <c r="BU366" s="151"/>
      <c r="BV366" s="151"/>
      <c r="BW366" s="151"/>
      <c r="BX366" s="151"/>
      <c r="BY366" s="151"/>
      <c r="BZ366" s="151"/>
      <c r="CA366" s="151"/>
      <c r="CB366" s="151"/>
      <c r="CC366" s="151"/>
      <c r="CD366" s="151"/>
      <c r="CE366" s="151"/>
      <c r="CF366" s="151"/>
      <c r="CG366" s="151"/>
      <c r="CH366" s="151"/>
      <c r="CI366" s="151"/>
      <c r="CJ366" s="151"/>
      <c r="CK366" s="151"/>
      <c r="CL366" s="151"/>
      <c r="CM366" s="151"/>
      <c r="CN366" s="151"/>
      <c r="CO366" s="151"/>
      <c r="CP366" s="151"/>
      <c r="CQ366" s="151"/>
      <c r="CR366" s="151"/>
      <c r="CS366" s="151"/>
      <c r="CT366" s="151"/>
      <c r="CU366" s="151"/>
      <c r="CV366" s="151"/>
      <c r="CW366" s="151"/>
      <c r="CX366" s="151"/>
      <c r="CY366" s="151"/>
      <c r="CZ366" s="151"/>
      <c r="DA366" s="151"/>
      <c r="DB366" s="151"/>
      <c r="DC366" s="151"/>
      <c r="DD366" s="151"/>
      <c r="DE366" s="151"/>
      <c r="DF366" s="151"/>
      <c r="DG366" s="151"/>
      <c r="DH366" s="151"/>
      <c r="DI366" s="151"/>
      <c r="DJ366" s="151"/>
      <c r="DK366" s="151"/>
      <c r="DL366" s="151"/>
      <c r="DM366" s="151"/>
      <c r="DN366" s="151"/>
      <c r="DO366" s="151"/>
      <c r="DP366" s="151"/>
      <c r="DQ366" s="151"/>
      <c r="DR366" s="151"/>
      <c r="DS366" s="151"/>
      <c r="DT366" s="151"/>
      <c r="DU366" s="151"/>
      <c r="DV366" s="151"/>
      <c r="DW366" s="151"/>
      <c r="DX366" s="151"/>
      <c r="DY366" s="151"/>
      <c r="DZ366" s="151"/>
      <c r="EA366" s="151"/>
    </row>
    <row r="367" spans="1:131" s="152" customFormat="1" x14ac:dyDescent="0.3">
      <c r="A367" s="242"/>
      <c r="B367" s="242"/>
      <c r="C367" s="159"/>
      <c r="D367" s="155"/>
      <c r="E367" s="153"/>
      <c r="F367" s="150"/>
      <c r="G36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67" s="172">
        <f>Table1[[#This Row],[Und / Kg / Lt]]</f>
        <v>0</v>
      </c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  <c r="AC367" s="151"/>
      <c r="AD367" s="151"/>
      <c r="AE367" s="151"/>
      <c r="AF367" s="151"/>
      <c r="AG367" s="151"/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  <c r="BI367" s="151"/>
      <c r="BJ367" s="151"/>
      <c r="BK367" s="151"/>
      <c r="BL367" s="151"/>
      <c r="BM367" s="151"/>
      <c r="BN367" s="151"/>
      <c r="BO367" s="151"/>
      <c r="BP367" s="151"/>
      <c r="BQ367" s="151"/>
      <c r="BR367" s="151"/>
      <c r="BS367" s="151"/>
      <c r="BT367" s="151"/>
      <c r="BU367" s="151"/>
      <c r="BV367" s="151"/>
      <c r="BW367" s="151"/>
      <c r="BX367" s="151"/>
      <c r="BY367" s="151"/>
      <c r="BZ367" s="151"/>
      <c r="CA367" s="151"/>
      <c r="CB367" s="151"/>
      <c r="CC367" s="151"/>
      <c r="CD367" s="151"/>
      <c r="CE367" s="151"/>
      <c r="CF367" s="151"/>
      <c r="CG367" s="151"/>
      <c r="CH367" s="151"/>
      <c r="CI367" s="151"/>
      <c r="CJ367" s="151"/>
      <c r="CK367" s="151"/>
      <c r="CL367" s="151"/>
      <c r="CM367" s="151"/>
      <c r="CN367" s="151"/>
      <c r="CO367" s="151"/>
      <c r="CP367" s="151"/>
      <c r="CQ367" s="151"/>
      <c r="CR367" s="151"/>
      <c r="CS367" s="151"/>
      <c r="CT367" s="151"/>
      <c r="CU367" s="151"/>
      <c r="CV367" s="151"/>
      <c r="CW367" s="151"/>
      <c r="CX367" s="151"/>
      <c r="CY367" s="151"/>
      <c r="CZ367" s="151"/>
      <c r="DA367" s="151"/>
      <c r="DB367" s="151"/>
      <c r="DC367" s="151"/>
      <c r="DD367" s="151"/>
      <c r="DE367" s="151"/>
      <c r="DF367" s="151"/>
      <c r="DG367" s="151"/>
      <c r="DH367" s="151"/>
      <c r="DI367" s="151"/>
      <c r="DJ367" s="151"/>
      <c r="DK367" s="151"/>
      <c r="DL367" s="151"/>
      <c r="DM367" s="151"/>
      <c r="DN367" s="151"/>
      <c r="DO367" s="151"/>
      <c r="DP367" s="151"/>
      <c r="DQ367" s="151"/>
      <c r="DR367" s="151"/>
      <c r="DS367" s="151"/>
      <c r="DT367" s="151"/>
      <c r="DU367" s="151"/>
      <c r="DV367" s="151"/>
      <c r="DW367" s="151"/>
      <c r="DX367" s="151"/>
      <c r="DY367" s="151"/>
      <c r="DZ367" s="151"/>
      <c r="EA367" s="151"/>
    </row>
    <row r="368" spans="1:131" s="152" customFormat="1" x14ac:dyDescent="0.3">
      <c r="A368" s="242"/>
      <c r="B368" s="242"/>
      <c r="C368" s="159"/>
      <c r="D368" s="155"/>
      <c r="E368" s="153"/>
      <c r="F368" s="150"/>
      <c r="G36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68" s="172">
        <f>Table1[[#This Row],[Und / Kg / Lt]]</f>
        <v>0</v>
      </c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  <c r="AC368" s="151"/>
      <c r="AD368" s="151"/>
      <c r="AE368" s="151"/>
      <c r="AF368" s="151"/>
      <c r="AG368" s="151"/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  <c r="BI368" s="151"/>
      <c r="BJ368" s="151"/>
      <c r="BK368" s="151"/>
      <c r="BL368" s="151"/>
      <c r="BM368" s="151"/>
      <c r="BN368" s="151"/>
      <c r="BO368" s="151"/>
      <c r="BP368" s="151"/>
      <c r="BQ368" s="151"/>
      <c r="BR368" s="151"/>
      <c r="BS368" s="151"/>
      <c r="BT368" s="151"/>
      <c r="BU368" s="151"/>
      <c r="BV368" s="151"/>
      <c r="BW368" s="151"/>
      <c r="BX368" s="151"/>
      <c r="BY368" s="151"/>
      <c r="BZ368" s="151"/>
      <c r="CA368" s="151"/>
      <c r="CB368" s="151"/>
      <c r="CC368" s="151"/>
      <c r="CD368" s="151"/>
      <c r="CE368" s="151"/>
      <c r="CF368" s="151"/>
      <c r="CG368" s="151"/>
      <c r="CH368" s="151"/>
      <c r="CI368" s="151"/>
      <c r="CJ368" s="151"/>
      <c r="CK368" s="151"/>
      <c r="CL368" s="151"/>
      <c r="CM368" s="151"/>
      <c r="CN368" s="151"/>
      <c r="CO368" s="151"/>
      <c r="CP368" s="151"/>
      <c r="CQ368" s="151"/>
      <c r="CR368" s="151"/>
      <c r="CS368" s="151"/>
      <c r="CT368" s="151"/>
      <c r="CU368" s="151"/>
      <c r="CV368" s="151"/>
      <c r="CW368" s="151"/>
      <c r="CX368" s="151"/>
      <c r="CY368" s="151"/>
      <c r="CZ368" s="151"/>
      <c r="DA368" s="151"/>
      <c r="DB368" s="151"/>
      <c r="DC368" s="151"/>
      <c r="DD368" s="151"/>
      <c r="DE368" s="151"/>
      <c r="DF368" s="151"/>
      <c r="DG368" s="151"/>
      <c r="DH368" s="151"/>
      <c r="DI368" s="151"/>
      <c r="DJ368" s="151"/>
      <c r="DK368" s="151"/>
      <c r="DL368" s="151"/>
      <c r="DM368" s="151"/>
      <c r="DN368" s="151"/>
      <c r="DO368" s="151"/>
      <c r="DP368" s="151"/>
      <c r="DQ368" s="151"/>
      <c r="DR368" s="151"/>
      <c r="DS368" s="151"/>
      <c r="DT368" s="151"/>
      <c r="DU368" s="151"/>
      <c r="DV368" s="151"/>
      <c r="DW368" s="151"/>
      <c r="DX368" s="151"/>
      <c r="DY368" s="151"/>
      <c r="DZ368" s="151"/>
      <c r="EA368" s="151"/>
    </row>
    <row r="369" spans="1:131" s="152" customFormat="1" x14ac:dyDescent="0.3">
      <c r="A369" s="242"/>
      <c r="B369" s="242"/>
      <c r="C369" s="159"/>
      <c r="D369" s="155"/>
      <c r="E369" s="153"/>
      <c r="F369" s="150"/>
      <c r="G36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69" s="172">
        <f>Table1[[#This Row],[Und / Kg / Lt]]</f>
        <v>0</v>
      </c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  <c r="AC369" s="151"/>
      <c r="AD369" s="151"/>
      <c r="AE369" s="151"/>
      <c r="AF369" s="151"/>
      <c r="AG369" s="151"/>
      <c r="AH369" s="151"/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  <c r="BI369" s="151"/>
      <c r="BJ369" s="151"/>
      <c r="BK369" s="151"/>
      <c r="BL369" s="151"/>
      <c r="BM369" s="151"/>
      <c r="BN369" s="151"/>
      <c r="BO369" s="151"/>
      <c r="BP369" s="151"/>
      <c r="BQ369" s="151"/>
      <c r="BR369" s="151"/>
      <c r="BS369" s="151"/>
      <c r="BT369" s="151"/>
      <c r="BU369" s="151"/>
      <c r="BV369" s="151"/>
      <c r="BW369" s="151"/>
      <c r="BX369" s="151"/>
      <c r="BY369" s="151"/>
      <c r="BZ369" s="151"/>
      <c r="CA369" s="151"/>
      <c r="CB369" s="151"/>
      <c r="CC369" s="151"/>
      <c r="CD369" s="151"/>
      <c r="CE369" s="151"/>
      <c r="CF369" s="151"/>
      <c r="CG369" s="151"/>
      <c r="CH369" s="151"/>
      <c r="CI369" s="151"/>
      <c r="CJ369" s="151"/>
      <c r="CK369" s="151"/>
      <c r="CL369" s="151"/>
      <c r="CM369" s="151"/>
      <c r="CN369" s="151"/>
      <c r="CO369" s="151"/>
      <c r="CP369" s="151"/>
      <c r="CQ369" s="151"/>
      <c r="CR369" s="151"/>
      <c r="CS369" s="151"/>
      <c r="CT369" s="151"/>
      <c r="CU369" s="151"/>
      <c r="CV369" s="151"/>
      <c r="CW369" s="151"/>
      <c r="CX369" s="151"/>
      <c r="CY369" s="151"/>
      <c r="CZ369" s="151"/>
      <c r="DA369" s="151"/>
      <c r="DB369" s="151"/>
      <c r="DC369" s="151"/>
      <c r="DD369" s="151"/>
      <c r="DE369" s="151"/>
      <c r="DF369" s="151"/>
      <c r="DG369" s="151"/>
      <c r="DH369" s="151"/>
      <c r="DI369" s="151"/>
      <c r="DJ369" s="151"/>
      <c r="DK369" s="151"/>
      <c r="DL369" s="151"/>
      <c r="DM369" s="151"/>
      <c r="DN369" s="151"/>
      <c r="DO369" s="151"/>
      <c r="DP369" s="151"/>
      <c r="DQ369" s="151"/>
      <c r="DR369" s="151"/>
      <c r="DS369" s="151"/>
      <c r="DT369" s="151"/>
      <c r="DU369" s="151"/>
      <c r="DV369" s="151"/>
      <c r="DW369" s="151"/>
      <c r="DX369" s="151"/>
      <c r="DY369" s="151"/>
      <c r="DZ369" s="151"/>
      <c r="EA369" s="151"/>
    </row>
    <row r="370" spans="1:131" s="152" customFormat="1" x14ac:dyDescent="0.3">
      <c r="A370" s="242"/>
      <c r="B370" s="242"/>
      <c r="C370" s="159"/>
      <c r="D370" s="155"/>
      <c r="E370" s="153"/>
      <c r="F370" s="150"/>
      <c r="G37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70" s="172">
        <f>Table1[[#This Row],[Und / Kg / Lt]]</f>
        <v>0</v>
      </c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1"/>
      <c r="AG370" s="151"/>
      <c r="AH370" s="151"/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  <c r="BI370" s="151"/>
      <c r="BJ370" s="151"/>
      <c r="BK370" s="151"/>
      <c r="BL370" s="151"/>
      <c r="BM370" s="151"/>
      <c r="BN370" s="151"/>
      <c r="BO370" s="151"/>
      <c r="BP370" s="151"/>
      <c r="BQ370" s="151"/>
      <c r="BR370" s="151"/>
      <c r="BS370" s="151"/>
      <c r="BT370" s="151"/>
      <c r="BU370" s="151"/>
      <c r="BV370" s="151"/>
      <c r="BW370" s="151"/>
      <c r="BX370" s="151"/>
      <c r="BY370" s="151"/>
      <c r="BZ370" s="151"/>
      <c r="CA370" s="151"/>
      <c r="CB370" s="151"/>
      <c r="CC370" s="151"/>
      <c r="CD370" s="151"/>
      <c r="CE370" s="151"/>
      <c r="CF370" s="151"/>
      <c r="CG370" s="151"/>
      <c r="CH370" s="151"/>
      <c r="CI370" s="151"/>
      <c r="CJ370" s="151"/>
      <c r="CK370" s="151"/>
      <c r="CL370" s="151"/>
      <c r="CM370" s="151"/>
      <c r="CN370" s="151"/>
      <c r="CO370" s="151"/>
      <c r="CP370" s="151"/>
      <c r="CQ370" s="151"/>
      <c r="CR370" s="151"/>
      <c r="CS370" s="151"/>
      <c r="CT370" s="151"/>
      <c r="CU370" s="151"/>
      <c r="CV370" s="151"/>
      <c r="CW370" s="151"/>
      <c r="CX370" s="151"/>
      <c r="CY370" s="151"/>
      <c r="CZ370" s="151"/>
      <c r="DA370" s="151"/>
      <c r="DB370" s="151"/>
      <c r="DC370" s="151"/>
      <c r="DD370" s="151"/>
      <c r="DE370" s="151"/>
      <c r="DF370" s="151"/>
      <c r="DG370" s="151"/>
      <c r="DH370" s="151"/>
      <c r="DI370" s="151"/>
      <c r="DJ370" s="151"/>
      <c r="DK370" s="151"/>
      <c r="DL370" s="151"/>
      <c r="DM370" s="151"/>
      <c r="DN370" s="151"/>
      <c r="DO370" s="151"/>
      <c r="DP370" s="151"/>
      <c r="DQ370" s="151"/>
      <c r="DR370" s="151"/>
      <c r="DS370" s="151"/>
      <c r="DT370" s="151"/>
      <c r="DU370" s="151"/>
      <c r="DV370" s="151"/>
      <c r="DW370" s="151"/>
      <c r="DX370" s="151"/>
      <c r="DY370" s="151"/>
      <c r="DZ370" s="151"/>
      <c r="EA370" s="151"/>
    </row>
    <row r="371" spans="1:131" s="152" customFormat="1" x14ac:dyDescent="0.3">
      <c r="A371" s="242"/>
      <c r="B371" s="242"/>
      <c r="C371" s="159"/>
      <c r="D371" s="155"/>
      <c r="E371" s="153"/>
      <c r="F371" s="150"/>
      <c r="G37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71" s="172">
        <f>Table1[[#This Row],[Und / Kg / Lt]]</f>
        <v>0</v>
      </c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  <c r="AC371" s="151"/>
      <c r="AD371" s="151"/>
      <c r="AE371" s="151"/>
      <c r="AF371" s="151"/>
      <c r="AG371" s="151"/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  <c r="BI371" s="151"/>
      <c r="BJ371" s="151"/>
      <c r="BK371" s="151"/>
      <c r="BL371" s="151"/>
      <c r="BM371" s="151"/>
      <c r="BN371" s="151"/>
      <c r="BO371" s="151"/>
      <c r="BP371" s="151"/>
      <c r="BQ371" s="151"/>
      <c r="BR371" s="151"/>
      <c r="BS371" s="151"/>
      <c r="BT371" s="151"/>
      <c r="BU371" s="151"/>
      <c r="BV371" s="151"/>
      <c r="BW371" s="151"/>
      <c r="BX371" s="151"/>
      <c r="BY371" s="151"/>
      <c r="BZ371" s="151"/>
      <c r="CA371" s="151"/>
      <c r="CB371" s="151"/>
      <c r="CC371" s="151"/>
      <c r="CD371" s="151"/>
      <c r="CE371" s="151"/>
      <c r="CF371" s="151"/>
      <c r="CG371" s="151"/>
      <c r="CH371" s="151"/>
      <c r="CI371" s="151"/>
      <c r="CJ371" s="151"/>
      <c r="CK371" s="151"/>
      <c r="CL371" s="151"/>
      <c r="CM371" s="151"/>
      <c r="CN371" s="151"/>
      <c r="CO371" s="151"/>
      <c r="CP371" s="151"/>
      <c r="CQ371" s="151"/>
      <c r="CR371" s="151"/>
      <c r="CS371" s="151"/>
      <c r="CT371" s="151"/>
      <c r="CU371" s="151"/>
      <c r="CV371" s="151"/>
      <c r="CW371" s="151"/>
      <c r="CX371" s="151"/>
      <c r="CY371" s="151"/>
      <c r="CZ371" s="151"/>
      <c r="DA371" s="151"/>
      <c r="DB371" s="151"/>
      <c r="DC371" s="151"/>
      <c r="DD371" s="151"/>
      <c r="DE371" s="151"/>
      <c r="DF371" s="151"/>
      <c r="DG371" s="151"/>
      <c r="DH371" s="151"/>
      <c r="DI371" s="151"/>
      <c r="DJ371" s="151"/>
      <c r="DK371" s="151"/>
      <c r="DL371" s="151"/>
      <c r="DM371" s="151"/>
      <c r="DN371" s="151"/>
      <c r="DO371" s="151"/>
      <c r="DP371" s="151"/>
      <c r="DQ371" s="151"/>
      <c r="DR371" s="151"/>
      <c r="DS371" s="151"/>
      <c r="DT371" s="151"/>
      <c r="DU371" s="151"/>
      <c r="DV371" s="151"/>
      <c r="DW371" s="151"/>
      <c r="DX371" s="151"/>
      <c r="DY371" s="151"/>
      <c r="DZ371" s="151"/>
      <c r="EA371" s="151"/>
    </row>
    <row r="372" spans="1:131" s="152" customFormat="1" x14ac:dyDescent="0.3">
      <c r="A372" s="242"/>
      <c r="B372" s="242"/>
      <c r="C372" s="159"/>
      <c r="D372" s="155"/>
      <c r="E372" s="153"/>
      <c r="F372" s="150"/>
      <c r="G37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72" s="172">
        <f>Table1[[#This Row],[Und / Kg / Lt]]</f>
        <v>0</v>
      </c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  <c r="AC372" s="151"/>
      <c r="AD372" s="151"/>
      <c r="AE372" s="151"/>
      <c r="AF372" s="151"/>
      <c r="AG372" s="151"/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  <c r="BI372" s="151"/>
      <c r="BJ372" s="151"/>
      <c r="BK372" s="151"/>
      <c r="BL372" s="151"/>
      <c r="BM372" s="151"/>
      <c r="BN372" s="151"/>
      <c r="BO372" s="151"/>
      <c r="BP372" s="151"/>
      <c r="BQ372" s="151"/>
      <c r="BR372" s="151"/>
      <c r="BS372" s="151"/>
      <c r="BT372" s="151"/>
      <c r="BU372" s="151"/>
      <c r="BV372" s="151"/>
      <c r="BW372" s="151"/>
      <c r="BX372" s="151"/>
      <c r="BY372" s="151"/>
      <c r="BZ372" s="151"/>
      <c r="CA372" s="151"/>
      <c r="CB372" s="151"/>
      <c r="CC372" s="151"/>
      <c r="CD372" s="151"/>
      <c r="CE372" s="151"/>
      <c r="CF372" s="151"/>
      <c r="CG372" s="151"/>
      <c r="CH372" s="151"/>
      <c r="CI372" s="151"/>
      <c r="CJ372" s="151"/>
      <c r="CK372" s="151"/>
      <c r="CL372" s="151"/>
      <c r="CM372" s="151"/>
      <c r="CN372" s="151"/>
      <c r="CO372" s="151"/>
      <c r="CP372" s="151"/>
      <c r="CQ372" s="151"/>
      <c r="CR372" s="151"/>
      <c r="CS372" s="151"/>
      <c r="CT372" s="151"/>
      <c r="CU372" s="151"/>
      <c r="CV372" s="151"/>
      <c r="CW372" s="151"/>
      <c r="CX372" s="151"/>
      <c r="CY372" s="151"/>
      <c r="CZ372" s="151"/>
      <c r="DA372" s="151"/>
      <c r="DB372" s="151"/>
      <c r="DC372" s="151"/>
      <c r="DD372" s="151"/>
      <c r="DE372" s="151"/>
      <c r="DF372" s="151"/>
      <c r="DG372" s="151"/>
      <c r="DH372" s="151"/>
      <c r="DI372" s="151"/>
      <c r="DJ372" s="151"/>
      <c r="DK372" s="151"/>
      <c r="DL372" s="151"/>
      <c r="DM372" s="151"/>
      <c r="DN372" s="151"/>
      <c r="DO372" s="151"/>
      <c r="DP372" s="151"/>
      <c r="DQ372" s="151"/>
      <c r="DR372" s="151"/>
      <c r="DS372" s="151"/>
      <c r="DT372" s="151"/>
      <c r="DU372" s="151"/>
      <c r="DV372" s="151"/>
      <c r="DW372" s="151"/>
      <c r="DX372" s="151"/>
      <c r="DY372" s="151"/>
      <c r="DZ372" s="151"/>
      <c r="EA372" s="151"/>
    </row>
    <row r="373" spans="1:131" s="152" customFormat="1" x14ac:dyDescent="0.3">
      <c r="A373" s="242"/>
      <c r="B373" s="242"/>
      <c r="C373" s="159"/>
      <c r="D373" s="155"/>
      <c r="E373" s="153"/>
      <c r="F373" s="150"/>
      <c r="G37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73" s="172">
        <f>Table1[[#This Row],[Und / Kg / Lt]]</f>
        <v>0</v>
      </c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  <c r="AC373" s="151"/>
      <c r="AD373" s="151"/>
      <c r="AE373" s="151"/>
      <c r="AF373" s="151"/>
      <c r="AG373" s="151"/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  <c r="BI373" s="151"/>
      <c r="BJ373" s="151"/>
      <c r="BK373" s="151"/>
      <c r="BL373" s="151"/>
      <c r="BM373" s="151"/>
      <c r="BN373" s="151"/>
      <c r="BO373" s="151"/>
      <c r="BP373" s="151"/>
      <c r="BQ373" s="151"/>
      <c r="BR373" s="151"/>
      <c r="BS373" s="151"/>
      <c r="BT373" s="151"/>
      <c r="BU373" s="151"/>
      <c r="BV373" s="151"/>
      <c r="BW373" s="151"/>
      <c r="BX373" s="151"/>
      <c r="BY373" s="151"/>
      <c r="BZ373" s="151"/>
      <c r="CA373" s="151"/>
      <c r="CB373" s="151"/>
      <c r="CC373" s="151"/>
      <c r="CD373" s="151"/>
      <c r="CE373" s="151"/>
      <c r="CF373" s="151"/>
      <c r="CG373" s="151"/>
      <c r="CH373" s="151"/>
      <c r="CI373" s="151"/>
      <c r="CJ373" s="151"/>
      <c r="CK373" s="151"/>
      <c r="CL373" s="151"/>
      <c r="CM373" s="151"/>
      <c r="CN373" s="151"/>
      <c r="CO373" s="151"/>
      <c r="CP373" s="151"/>
      <c r="CQ373" s="151"/>
      <c r="CR373" s="151"/>
      <c r="CS373" s="151"/>
      <c r="CT373" s="151"/>
      <c r="CU373" s="151"/>
      <c r="CV373" s="151"/>
      <c r="CW373" s="151"/>
      <c r="CX373" s="151"/>
      <c r="CY373" s="151"/>
      <c r="CZ373" s="151"/>
      <c r="DA373" s="151"/>
      <c r="DB373" s="151"/>
      <c r="DC373" s="151"/>
      <c r="DD373" s="151"/>
      <c r="DE373" s="151"/>
      <c r="DF373" s="151"/>
      <c r="DG373" s="151"/>
      <c r="DH373" s="151"/>
      <c r="DI373" s="151"/>
      <c r="DJ373" s="151"/>
      <c r="DK373" s="151"/>
      <c r="DL373" s="151"/>
      <c r="DM373" s="151"/>
      <c r="DN373" s="151"/>
      <c r="DO373" s="151"/>
      <c r="DP373" s="151"/>
      <c r="DQ373" s="151"/>
      <c r="DR373" s="151"/>
      <c r="DS373" s="151"/>
      <c r="DT373" s="151"/>
      <c r="DU373" s="151"/>
      <c r="DV373" s="151"/>
      <c r="DW373" s="151"/>
      <c r="DX373" s="151"/>
      <c r="DY373" s="151"/>
      <c r="DZ373" s="151"/>
      <c r="EA373" s="151"/>
    </row>
    <row r="374" spans="1:131" s="152" customFormat="1" x14ac:dyDescent="0.3">
      <c r="A374" s="242"/>
      <c r="B374" s="242"/>
      <c r="C374" s="159"/>
      <c r="D374" s="155"/>
      <c r="E374" s="153"/>
      <c r="F374" s="150"/>
      <c r="G37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74" s="172">
        <f>Table1[[#This Row],[Und / Kg / Lt]]</f>
        <v>0</v>
      </c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  <c r="AC374" s="151"/>
      <c r="AD374" s="151"/>
      <c r="AE374" s="151"/>
      <c r="AF374" s="151"/>
      <c r="AG374" s="151"/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  <c r="BI374" s="151"/>
      <c r="BJ374" s="151"/>
      <c r="BK374" s="151"/>
      <c r="BL374" s="151"/>
      <c r="BM374" s="151"/>
      <c r="BN374" s="151"/>
      <c r="BO374" s="151"/>
      <c r="BP374" s="151"/>
      <c r="BQ374" s="151"/>
      <c r="BR374" s="151"/>
      <c r="BS374" s="151"/>
      <c r="BT374" s="151"/>
      <c r="BU374" s="151"/>
      <c r="BV374" s="151"/>
      <c r="BW374" s="151"/>
      <c r="BX374" s="151"/>
      <c r="BY374" s="151"/>
      <c r="BZ374" s="151"/>
      <c r="CA374" s="151"/>
      <c r="CB374" s="151"/>
      <c r="CC374" s="151"/>
      <c r="CD374" s="151"/>
      <c r="CE374" s="151"/>
      <c r="CF374" s="151"/>
      <c r="CG374" s="151"/>
      <c r="CH374" s="151"/>
      <c r="CI374" s="151"/>
      <c r="CJ374" s="151"/>
      <c r="CK374" s="151"/>
      <c r="CL374" s="151"/>
      <c r="CM374" s="151"/>
      <c r="CN374" s="151"/>
      <c r="CO374" s="151"/>
      <c r="CP374" s="151"/>
      <c r="CQ374" s="151"/>
      <c r="CR374" s="151"/>
      <c r="CS374" s="151"/>
      <c r="CT374" s="151"/>
      <c r="CU374" s="151"/>
      <c r="CV374" s="151"/>
      <c r="CW374" s="151"/>
      <c r="CX374" s="151"/>
      <c r="CY374" s="151"/>
      <c r="CZ374" s="151"/>
      <c r="DA374" s="151"/>
      <c r="DB374" s="151"/>
      <c r="DC374" s="151"/>
      <c r="DD374" s="151"/>
      <c r="DE374" s="151"/>
      <c r="DF374" s="151"/>
      <c r="DG374" s="151"/>
      <c r="DH374" s="151"/>
      <c r="DI374" s="151"/>
      <c r="DJ374" s="151"/>
      <c r="DK374" s="151"/>
      <c r="DL374" s="151"/>
      <c r="DM374" s="151"/>
      <c r="DN374" s="151"/>
      <c r="DO374" s="151"/>
      <c r="DP374" s="151"/>
      <c r="DQ374" s="151"/>
      <c r="DR374" s="151"/>
      <c r="DS374" s="151"/>
      <c r="DT374" s="151"/>
      <c r="DU374" s="151"/>
      <c r="DV374" s="151"/>
      <c r="DW374" s="151"/>
      <c r="DX374" s="151"/>
      <c r="DY374" s="151"/>
      <c r="DZ374" s="151"/>
      <c r="EA374" s="151"/>
    </row>
    <row r="375" spans="1:131" s="152" customFormat="1" x14ac:dyDescent="0.3">
      <c r="A375" s="242"/>
      <c r="B375" s="242"/>
      <c r="C375" s="159"/>
      <c r="D375" s="155"/>
      <c r="E375" s="153"/>
      <c r="F375" s="150"/>
      <c r="G37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75" s="172">
        <f>Table1[[#This Row],[Und / Kg / Lt]]</f>
        <v>0</v>
      </c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  <c r="AC375" s="151"/>
      <c r="AD375" s="151"/>
      <c r="AE375" s="151"/>
      <c r="AF375" s="151"/>
      <c r="AG375" s="151"/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  <c r="BI375" s="151"/>
      <c r="BJ375" s="151"/>
      <c r="BK375" s="151"/>
      <c r="BL375" s="151"/>
      <c r="BM375" s="151"/>
      <c r="BN375" s="151"/>
      <c r="BO375" s="151"/>
      <c r="BP375" s="151"/>
      <c r="BQ375" s="151"/>
      <c r="BR375" s="151"/>
      <c r="BS375" s="151"/>
      <c r="BT375" s="151"/>
      <c r="BU375" s="151"/>
      <c r="BV375" s="151"/>
      <c r="BW375" s="151"/>
      <c r="BX375" s="151"/>
      <c r="BY375" s="151"/>
      <c r="BZ375" s="151"/>
      <c r="CA375" s="151"/>
      <c r="CB375" s="151"/>
      <c r="CC375" s="151"/>
      <c r="CD375" s="151"/>
      <c r="CE375" s="151"/>
      <c r="CF375" s="151"/>
      <c r="CG375" s="151"/>
      <c r="CH375" s="151"/>
      <c r="CI375" s="151"/>
      <c r="CJ375" s="151"/>
      <c r="CK375" s="151"/>
      <c r="CL375" s="151"/>
      <c r="CM375" s="151"/>
      <c r="CN375" s="151"/>
      <c r="CO375" s="151"/>
      <c r="CP375" s="151"/>
      <c r="CQ375" s="151"/>
      <c r="CR375" s="151"/>
      <c r="CS375" s="151"/>
      <c r="CT375" s="151"/>
      <c r="CU375" s="151"/>
      <c r="CV375" s="151"/>
      <c r="CW375" s="151"/>
      <c r="CX375" s="151"/>
      <c r="CY375" s="151"/>
      <c r="CZ375" s="151"/>
      <c r="DA375" s="151"/>
      <c r="DB375" s="151"/>
      <c r="DC375" s="151"/>
      <c r="DD375" s="151"/>
      <c r="DE375" s="151"/>
      <c r="DF375" s="151"/>
      <c r="DG375" s="151"/>
      <c r="DH375" s="151"/>
      <c r="DI375" s="151"/>
      <c r="DJ375" s="151"/>
      <c r="DK375" s="151"/>
      <c r="DL375" s="151"/>
      <c r="DM375" s="151"/>
      <c r="DN375" s="151"/>
      <c r="DO375" s="151"/>
      <c r="DP375" s="151"/>
      <c r="DQ375" s="151"/>
      <c r="DR375" s="151"/>
      <c r="DS375" s="151"/>
      <c r="DT375" s="151"/>
      <c r="DU375" s="151"/>
      <c r="DV375" s="151"/>
      <c r="DW375" s="151"/>
      <c r="DX375" s="151"/>
      <c r="DY375" s="151"/>
      <c r="DZ375" s="151"/>
      <c r="EA375" s="151"/>
    </row>
    <row r="376" spans="1:131" s="152" customFormat="1" x14ac:dyDescent="0.3">
      <c r="A376" s="242"/>
      <c r="B376" s="242"/>
      <c r="C376" s="159"/>
      <c r="D376" s="155"/>
      <c r="E376" s="153"/>
      <c r="F376" s="150"/>
      <c r="G37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76" s="172">
        <f>Table1[[#This Row],[Und / Kg / Lt]]</f>
        <v>0</v>
      </c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  <c r="AC376" s="151"/>
      <c r="AD376" s="151"/>
      <c r="AE376" s="151"/>
      <c r="AF376" s="151"/>
      <c r="AG376" s="151"/>
      <c r="AH376" s="151"/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  <c r="BI376" s="151"/>
      <c r="BJ376" s="151"/>
      <c r="BK376" s="151"/>
      <c r="BL376" s="151"/>
      <c r="BM376" s="151"/>
      <c r="BN376" s="151"/>
      <c r="BO376" s="151"/>
      <c r="BP376" s="151"/>
      <c r="BQ376" s="151"/>
      <c r="BR376" s="151"/>
      <c r="BS376" s="151"/>
      <c r="BT376" s="151"/>
      <c r="BU376" s="151"/>
      <c r="BV376" s="151"/>
      <c r="BW376" s="151"/>
      <c r="BX376" s="151"/>
      <c r="BY376" s="151"/>
      <c r="BZ376" s="151"/>
      <c r="CA376" s="151"/>
      <c r="CB376" s="151"/>
      <c r="CC376" s="151"/>
      <c r="CD376" s="151"/>
      <c r="CE376" s="151"/>
      <c r="CF376" s="151"/>
      <c r="CG376" s="151"/>
      <c r="CH376" s="151"/>
      <c r="CI376" s="151"/>
      <c r="CJ376" s="151"/>
      <c r="CK376" s="151"/>
      <c r="CL376" s="151"/>
      <c r="CM376" s="151"/>
      <c r="CN376" s="151"/>
      <c r="CO376" s="151"/>
      <c r="CP376" s="151"/>
      <c r="CQ376" s="151"/>
      <c r="CR376" s="151"/>
      <c r="CS376" s="151"/>
      <c r="CT376" s="151"/>
      <c r="CU376" s="151"/>
      <c r="CV376" s="151"/>
      <c r="CW376" s="151"/>
      <c r="CX376" s="151"/>
      <c r="CY376" s="151"/>
      <c r="CZ376" s="151"/>
      <c r="DA376" s="151"/>
      <c r="DB376" s="151"/>
      <c r="DC376" s="151"/>
      <c r="DD376" s="151"/>
      <c r="DE376" s="151"/>
      <c r="DF376" s="151"/>
      <c r="DG376" s="151"/>
      <c r="DH376" s="151"/>
      <c r="DI376" s="151"/>
      <c r="DJ376" s="151"/>
      <c r="DK376" s="151"/>
      <c r="DL376" s="151"/>
      <c r="DM376" s="151"/>
      <c r="DN376" s="151"/>
      <c r="DO376" s="151"/>
      <c r="DP376" s="151"/>
      <c r="DQ376" s="151"/>
      <c r="DR376" s="151"/>
      <c r="DS376" s="151"/>
      <c r="DT376" s="151"/>
      <c r="DU376" s="151"/>
      <c r="DV376" s="151"/>
      <c r="DW376" s="151"/>
      <c r="DX376" s="151"/>
      <c r="DY376" s="151"/>
      <c r="DZ376" s="151"/>
      <c r="EA376" s="151"/>
    </row>
    <row r="377" spans="1:131" s="152" customFormat="1" x14ac:dyDescent="0.3">
      <c r="A377" s="242"/>
      <c r="B377" s="242"/>
      <c r="C377" s="159"/>
      <c r="D377" s="155"/>
      <c r="E377" s="153"/>
      <c r="F377" s="150"/>
      <c r="G37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77" s="172">
        <f>Table1[[#This Row],[Und / Kg / Lt]]</f>
        <v>0</v>
      </c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  <c r="AC377" s="151"/>
      <c r="AD377" s="151"/>
      <c r="AE377" s="151"/>
      <c r="AF377" s="151"/>
      <c r="AG377" s="151"/>
      <c r="AH377" s="151"/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  <c r="BI377" s="151"/>
      <c r="BJ377" s="151"/>
      <c r="BK377" s="151"/>
      <c r="BL377" s="151"/>
      <c r="BM377" s="151"/>
      <c r="BN377" s="151"/>
      <c r="BO377" s="151"/>
      <c r="BP377" s="151"/>
      <c r="BQ377" s="151"/>
      <c r="BR377" s="151"/>
      <c r="BS377" s="151"/>
      <c r="BT377" s="151"/>
      <c r="BU377" s="151"/>
      <c r="BV377" s="151"/>
      <c r="BW377" s="151"/>
      <c r="BX377" s="151"/>
      <c r="BY377" s="151"/>
      <c r="BZ377" s="151"/>
      <c r="CA377" s="151"/>
      <c r="CB377" s="151"/>
      <c r="CC377" s="151"/>
      <c r="CD377" s="151"/>
      <c r="CE377" s="151"/>
      <c r="CF377" s="151"/>
      <c r="CG377" s="151"/>
      <c r="CH377" s="151"/>
      <c r="CI377" s="151"/>
      <c r="CJ377" s="151"/>
      <c r="CK377" s="151"/>
      <c r="CL377" s="151"/>
      <c r="CM377" s="151"/>
      <c r="CN377" s="151"/>
      <c r="CO377" s="151"/>
      <c r="CP377" s="151"/>
      <c r="CQ377" s="151"/>
      <c r="CR377" s="151"/>
      <c r="CS377" s="151"/>
      <c r="CT377" s="151"/>
      <c r="CU377" s="151"/>
      <c r="CV377" s="151"/>
      <c r="CW377" s="151"/>
      <c r="CX377" s="151"/>
      <c r="CY377" s="151"/>
      <c r="CZ377" s="151"/>
      <c r="DA377" s="151"/>
      <c r="DB377" s="151"/>
      <c r="DC377" s="151"/>
      <c r="DD377" s="151"/>
      <c r="DE377" s="151"/>
      <c r="DF377" s="151"/>
      <c r="DG377" s="151"/>
      <c r="DH377" s="151"/>
      <c r="DI377" s="151"/>
      <c r="DJ377" s="151"/>
      <c r="DK377" s="151"/>
      <c r="DL377" s="151"/>
      <c r="DM377" s="151"/>
      <c r="DN377" s="151"/>
      <c r="DO377" s="151"/>
      <c r="DP377" s="151"/>
      <c r="DQ377" s="151"/>
      <c r="DR377" s="151"/>
      <c r="DS377" s="151"/>
      <c r="DT377" s="151"/>
      <c r="DU377" s="151"/>
      <c r="DV377" s="151"/>
      <c r="DW377" s="151"/>
      <c r="DX377" s="151"/>
      <c r="DY377" s="151"/>
      <c r="DZ377" s="151"/>
      <c r="EA377" s="151"/>
    </row>
    <row r="378" spans="1:131" s="152" customFormat="1" x14ac:dyDescent="0.3">
      <c r="A378" s="242"/>
      <c r="B378" s="242"/>
      <c r="C378" s="159"/>
      <c r="D378" s="155"/>
      <c r="E378" s="153"/>
      <c r="F378" s="150"/>
      <c r="G37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78" s="172">
        <f>Table1[[#This Row],[Und / Kg / Lt]]</f>
        <v>0</v>
      </c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  <c r="AC378" s="151"/>
      <c r="AD378" s="151"/>
      <c r="AE378" s="151"/>
      <c r="AF378" s="151"/>
      <c r="AG378" s="151"/>
      <c r="AH378" s="151"/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  <c r="BI378" s="151"/>
      <c r="BJ378" s="151"/>
      <c r="BK378" s="151"/>
      <c r="BL378" s="151"/>
      <c r="BM378" s="151"/>
      <c r="BN378" s="151"/>
      <c r="BO378" s="151"/>
      <c r="BP378" s="151"/>
      <c r="BQ378" s="151"/>
      <c r="BR378" s="151"/>
      <c r="BS378" s="151"/>
      <c r="BT378" s="151"/>
      <c r="BU378" s="151"/>
      <c r="BV378" s="151"/>
      <c r="BW378" s="151"/>
      <c r="BX378" s="151"/>
      <c r="BY378" s="151"/>
      <c r="BZ378" s="151"/>
      <c r="CA378" s="151"/>
      <c r="CB378" s="151"/>
      <c r="CC378" s="151"/>
      <c r="CD378" s="151"/>
      <c r="CE378" s="151"/>
      <c r="CF378" s="151"/>
      <c r="CG378" s="151"/>
      <c r="CH378" s="151"/>
      <c r="CI378" s="151"/>
      <c r="CJ378" s="151"/>
      <c r="CK378" s="151"/>
      <c r="CL378" s="151"/>
      <c r="CM378" s="151"/>
      <c r="CN378" s="151"/>
      <c r="CO378" s="151"/>
      <c r="CP378" s="151"/>
      <c r="CQ378" s="151"/>
      <c r="CR378" s="151"/>
      <c r="CS378" s="151"/>
      <c r="CT378" s="151"/>
      <c r="CU378" s="151"/>
      <c r="CV378" s="151"/>
      <c r="CW378" s="151"/>
      <c r="CX378" s="151"/>
      <c r="CY378" s="151"/>
      <c r="CZ378" s="151"/>
      <c r="DA378" s="151"/>
      <c r="DB378" s="151"/>
      <c r="DC378" s="151"/>
      <c r="DD378" s="151"/>
      <c r="DE378" s="151"/>
      <c r="DF378" s="151"/>
      <c r="DG378" s="151"/>
      <c r="DH378" s="151"/>
      <c r="DI378" s="151"/>
      <c r="DJ378" s="151"/>
      <c r="DK378" s="151"/>
      <c r="DL378" s="151"/>
      <c r="DM378" s="151"/>
      <c r="DN378" s="151"/>
      <c r="DO378" s="151"/>
      <c r="DP378" s="151"/>
      <c r="DQ378" s="151"/>
      <c r="DR378" s="151"/>
      <c r="DS378" s="151"/>
      <c r="DT378" s="151"/>
      <c r="DU378" s="151"/>
      <c r="DV378" s="151"/>
      <c r="DW378" s="151"/>
      <c r="DX378" s="151"/>
      <c r="DY378" s="151"/>
      <c r="DZ378" s="151"/>
      <c r="EA378" s="151"/>
    </row>
    <row r="379" spans="1:131" s="152" customFormat="1" x14ac:dyDescent="0.3">
      <c r="A379" s="242"/>
      <c r="B379" s="242"/>
      <c r="C379" s="159"/>
      <c r="D379" s="155"/>
      <c r="E379" s="153"/>
      <c r="F379" s="150"/>
      <c r="G37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79" s="172">
        <f>Table1[[#This Row],[Und / Kg / Lt]]</f>
        <v>0</v>
      </c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  <c r="AC379" s="151"/>
      <c r="AD379" s="151"/>
      <c r="AE379" s="151"/>
      <c r="AF379" s="151"/>
      <c r="AG379" s="151"/>
      <c r="AH379" s="151"/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  <c r="BI379" s="151"/>
      <c r="BJ379" s="151"/>
      <c r="BK379" s="151"/>
      <c r="BL379" s="151"/>
      <c r="BM379" s="151"/>
      <c r="BN379" s="151"/>
      <c r="BO379" s="151"/>
      <c r="BP379" s="151"/>
      <c r="BQ379" s="151"/>
      <c r="BR379" s="151"/>
      <c r="BS379" s="151"/>
      <c r="BT379" s="151"/>
      <c r="BU379" s="151"/>
      <c r="BV379" s="151"/>
      <c r="BW379" s="151"/>
      <c r="BX379" s="151"/>
      <c r="BY379" s="151"/>
      <c r="BZ379" s="151"/>
      <c r="CA379" s="151"/>
      <c r="CB379" s="151"/>
      <c r="CC379" s="151"/>
      <c r="CD379" s="151"/>
      <c r="CE379" s="151"/>
      <c r="CF379" s="151"/>
      <c r="CG379" s="151"/>
      <c r="CH379" s="151"/>
      <c r="CI379" s="151"/>
      <c r="CJ379" s="151"/>
      <c r="CK379" s="151"/>
      <c r="CL379" s="151"/>
      <c r="CM379" s="151"/>
      <c r="CN379" s="151"/>
      <c r="CO379" s="151"/>
      <c r="CP379" s="151"/>
      <c r="CQ379" s="151"/>
      <c r="CR379" s="151"/>
      <c r="CS379" s="151"/>
      <c r="CT379" s="151"/>
      <c r="CU379" s="151"/>
      <c r="CV379" s="151"/>
      <c r="CW379" s="151"/>
      <c r="CX379" s="151"/>
      <c r="CY379" s="151"/>
      <c r="CZ379" s="151"/>
      <c r="DA379" s="151"/>
      <c r="DB379" s="151"/>
      <c r="DC379" s="151"/>
      <c r="DD379" s="151"/>
      <c r="DE379" s="151"/>
      <c r="DF379" s="151"/>
      <c r="DG379" s="151"/>
      <c r="DH379" s="151"/>
      <c r="DI379" s="151"/>
      <c r="DJ379" s="151"/>
      <c r="DK379" s="151"/>
      <c r="DL379" s="151"/>
      <c r="DM379" s="151"/>
      <c r="DN379" s="151"/>
      <c r="DO379" s="151"/>
      <c r="DP379" s="151"/>
      <c r="DQ379" s="151"/>
      <c r="DR379" s="151"/>
      <c r="DS379" s="151"/>
      <c r="DT379" s="151"/>
      <c r="DU379" s="151"/>
      <c r="DV379" s="151"/>
      <c r="DW379" s="151"/>
      <c r="DX379" s="151"/>
      <c r="DY379" s="151"/>
      <c r="DZ379" s="151"/>
      <c r="EA379" s="151"/>
    </row>
    <row r="380" spans="1:131" s="152" customFormat="1" x14ac:dyDescent="0.3">
      <c r="A380" s="242"/>
      <c r="B380" s="242"/>
      <c r="C380" s="159"/>
      <c r="D380" s="155"/>
      <c r="E380" s="153"/>
      <c r="F380" s="150"/>
      <c r="G38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80" s="172">
        <f>Table1[[#This Row],[Und / Kg / Lt]]</f>
        <v>0</v>
      </c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  <c r="AC380" s="151"/>
      <c r="AD380" s="151"/>
      <c r="AE380" s="151"/>
      <c r="AF380" s="151"/>
      <c r="AG380" s="151"/>
      <c r="AH380" s="151"/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  <c r="BI380" s="151"/>
      <c r="BJ380" s="151"/>
      <c r="BK380" s="151"/>
      <c r="BL380" s="151"/>
      <c r="BM380" s="151"/>
      <c r="BN380" s="151"/>
      <c r="BO380" s="151"/>
      <c r="BP380" s="151"/>
      <c r="BQ380" s="151"/>
      <c r="BR380" s="151"/>
      <c r="BS380" s="151"/>
      <c r="BT380" s="151"/>
      <c r="BU380" s="151"/>
      <c r="BV380" s="151"/>
      <c r="BW380" s="151"/>
      <c r="BX380" s="151"/>
      <c r="BY380" s="151"/>
      <c r="BZ380" s="151"/>
      <c r="CA380" s="151"/>
      <c r="CB380" s="151"/>
      <c r="CC380" s="151"/>
      <c r="CD380" s="151"/>
      <c r="CE380" s="151"/>
      <c r="CF380" s="151"/>
      <c r="CG380" s="151"/>
      <c r="CH380" s="151"/>
      <c r="CI380" s="151"/>
      <c r="CJ380" s="151"/>
      <c r="CK380" s="151"/>
      <c r="CL380" s="151"/>
      <c r="CM380" s="151"/>
      <c r="CN380" s="151"/>
      <c r="CO380" s="151"/>
      <c r="CP380" s="151"/>
      <c r="CQ380" s="151"/>
      <c r="CR380" s="151"/>
      <c r="CS380" s="151"/>
      <c r="CT380" s="151"/>
      <c r="CU380" s="151"/>
      <c r="CV380" s="151"/>
      <c r="CW380" s="151"/>
      <c r="CX380" s="151"/>
      <c r="CY380" s="151"/>
      <c r="CZ380" s="151"/>
      <c r="DA380" s="151"/>
      <c r="DB380" s="151"/>
      <c r="DC380" s="151"/>
      <c r="DD380" s="151"/>
      <c r="DE380" s="151"/>
      <c r="DF380" s="151"/>
      <c r="DG380" s="151"/>
      <c r="DH380" s="151"/>
      <c r="DI380" s="151"/>
      <c r="DJ380" s="151"/>
      <c r="DK380" s="151"/>
      <c r="DL380" s="151"/>
      <c r="DM380" s="151"/>
      <c r="DN380" s="151"/>
      <c r="DO380" s="151"/>
      <c r="DP380" s="151"/>
      <c r="DQ380" s="151"/>
      <c r="DR380" s="151"/>
      <c r="DS380" s="151"/>
      <c r="DT380" s="151"/>
      <c r="DU380" s="151"/>
      <c r="DV380" s="151"/>
      <c r="DW380" s="151"/>
      <c r="DX380" s="151"/>
      <c r="DY380" s="151"/>
      <c r="DZ380" s="151"/>
      <c r="EA380" s="151"/>
    </row>
    <row r="381" spans="1:131" s="152" customFormat="1" x14ac:dyDescent="0.3">
      <c r="A381" s="242"/>
      <c r="B381" s="242"/>
      <c r="C381" s="159"/>
      <c r="D381" s="155"/>
      <c r="E381" s="153"/>
      <c r="F381" s="150"/>
      <c r="G38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81" s="172">
        <f>Table1[[#This Row],[Und / Kg / Lt]]</f>
        <v>0</v>
      </c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  <c r="AC381" s="151"/>
      <c r="AD381" s="151"/>
      <c r="AE381" s="151"/>
      <c r="AF381" s="151"/>
      <c r="AG381" s="151"/>
      <c r="AH381" s="151"/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  <c r="BI381" s="151"/>
      <c r="BJ381" s="151"/>
      <c r="BK381" s="151"/>
      <c r="BL381" s="151"/>
      <c r="BM381" s="151"/>
      <c r="BN381" s="151"/>
      <c r="BO381" s="151"/>
      <c r="BP381" s="151"/>
      <c r="BQ381" s="151"/>
      <c r="BR381" s="151"/>
      <c r="BS381" s="151"/>
      <c r="BT381" s="151"/>
      <c r="BU381" s="151"/>
      <c r="BV381" s="151"/>
      <c r="BW381" s="151"/>
      <c r="BX381" s="151"/>
      <c r="BY381" s="151"/>
      <c r="BZ381" s="151"/>
      <c r="CA381" s="151"/>
      <c r="CB381" s="151"/>
      <c r="CC381" s="151"/>
      <c r="CD381" s="151"/>
      <c r="CE381" s="151"/>
      <c r="CF381" s="151"/>
      <c r="CG381" s="151"/>
      <c r="CH381" s="151"/>
      <c r="CI381" s="151"/>
      <c r="CJ381" s="151"/>
      <c r="CK381" s="151"/>
      <c r="CL381" s="151"/>
      <c r="CM381" s="151"/>
      <c r="CN381" s="151"/>
      <c r="CO381" s="151"/>
      <c r="CP381" s="151"/>
      <c r="CQ381" s="151"/>
      <c r="CR381" s="151"/>
      <c r="CS381" s="151"/>
      <c r="CT381" s="151"/>
      <c r="CU381" s="151"/>
      <c r="CV381" s="151"/>
      <c r="CW381" s="151"/>
      <c r="CX381" s="151"/>
      <c r="CY381" s="151"/>
      <c r="CZ381" s="151"/>
      <c r="DA381" s="151"/>
      <c r="DB381" s="151"/>
      <c r="DC381" s="151"/>
      <c r="DD381" s="151"/>
      <c r="DE381" s="151"/>
      <c r="DF381" s="151"/>
      <c r="DG381" s="151"/>
      <c r="DH381" s="151"/>
      <c r="DI381" s="151"/>
      <c r="DJ381" s="151"/>
      <c r="DK381" s="151"/>
      <c r="DL381" s="151"/>
      <c r="DM381" s="151"/>
      <c r="DN381" s="151"/>
      <c r="DO381" s="151"/>
      <c r="DP381" s="151"/>
      <c r="DQ381" s="151"/>
      <c r="DR381" s="151"/>
      <c r="DS381" s="151"/>
      <c r="DT381" s="151"/>
      <c r="DU381" s="151"/>
      <c r="DV381" s="151"/>
      <c r="DW381" s="151"/>
      <c r="DX381" s="151"/>
      <c r="DY381" s="151"/>
      <c r="DZ381" s="151"/>
      <c r="EA381" s="151"/>
    </row>
    <row r="382" spans="1:131" s="152" customFormat="1" x14ac:dyDescent="0.3">
      <c r="A382" s="242"/>
      <c r="B382" s="242"/>
      <c r="C382" s="159"/>
      <c r="D382" s="155"/>
      <c r="E382" s="153"/>
      <c r="F382" s="150"/>
      <c r="G38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82" s="172">
        <f>Table1[[#This Row],[Und / Kg / Lt]]</f>
        <v>0</v>
      </c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  <c r="AC382" s="151"/>
      <c r="AD382" s="151"/>
      <c r="AE382" s="151"/>
      <c r="AF382" s="151"/>
      <c r="AG382" s="151"/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  <c r="BI382" s="151"/>
      <c r="BJ382" s="151"/>
      <c r="BK382" s="151"/>
      <c r="BL382" s="151"/>
      <c r="BM382" s="151"/>
      <c r="BN382" s="151"/>
      <c r="BO382" s="151"/>
      <c r="BP382" s="151"/>
      <c r="BQ382" s="151"/>
      <c r="BR382" s="151"/>
      <c r="BS382" s="151"/>
      <c r="BT382" s="151"/>
      <c r="BU382" s="151"/>
      <c r="BV382" s="151"/>
      <c r="BW382" s="151"/>
      <c r="BX382" s="151"/>
      <c r="BY382" s="151"/>
      <c r="BZ382" s="151"/>
      <c r="CA382" s="151"/>
      <c r="CB382" s="151"/>
      <c r="CC382" s="151"/>
      <c r="CD382" s="151"/>
      <c r="CE382" s="151"/>
      <c r="CF382" s="151"/>
      <c r="CG382" s="151"/>
      <c r="CH382" s="151"/>
      <c r="CI382" s="151"/>
      <c r="CJ382" s="151"/>
      <c r="CK382" s="151"/>
      <c r="CL382" s="151"/>
      <c r="CM382" s="151"/>
      <c r="CN382" s="151"/>
      <c r="CO382" s="151"/>
      <c r="CP382" s="151"/>
      <c r="CQ382" s="151"/>
      <c r="CR382" s="151"/>
      <c r="CS382" s="151"/>
      <c r="CT382" s="151"/>
      <c r="CU382" s="151"/>
      <c r="CV382" s="151"/>
      <c r="CW382" s="151"/>
      <c r="CX382" s="151"/>
      <c r="CY382" s="151"/>
      <c r="CZ382" s="151"/>
      <c r="DA382" s="151"/>
      <c r="DB382" s="151"/>
      <c r="DC382" s="151"/>
      <c r="DD382" s="151"/>
      <c r="DE382" s="151"/>
      <c r="DF382" s="151"/>
      <c r="DG382" s="151"/>
      <c r="DH382" s="151"/>
      <c r="DI382" s="151"/>
      <c r="DJ382" s="151"/>
      <c r="DK382" s="151"/>
      <c r="DL382" s="151"/>
      <c r="DM382" s="151"/>
      <c r="DN382" s="151"/>
      <c r="DO382" s="151"/>
      <c r="DP382" s="151"/>
      <c r="DQ382" s="151"/>
      <c r="DR382" s="151"/>
      <c r="DS382" s="151"/>
      <c r="DT382" s="151"/>
      <c r="DU382" s="151"/>
      <c r="DV382" s="151"/>
      <c r="DW382" s="151"/>
      <c r="DX382" s="151"/>
      <c r="DY382" s="151"/>
      <c r="DZ382" s="151"/>
      <c r="EA382" s="151"/>
    </row>
    <row r="383" spans="1:131" s="152" customFormat="1" x14ac:dyDescent="0.3">
      <c r="A383" s="242"/>
      <c r="B383" s="242"/>
      <c r="C383" s="159"/>
      <c r="D383" s="155"/>
      <c r="E383" s="153"/>
      <c r="F383" s="150"/>
      <c r="G38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83" s="172">
        <f>Table1[[#This Row],[Und / Kg / Lt]]</f>
        <v>0</v>
      </c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1"/>
      <c r="AG383" s="151"/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  <c r="BI383" s="151"/>
      <c r="BJ383" s="151"/>
      <c r="BK383" s="151"/>
      <c r="BL383" s="151"/>
      <c r="BM383" s="151"/>
      <c r="BN383" s="151"/>
      <c r="BO383" s="151"/>
      <c r="BP383" s="151"/>
      <c r="BQ383" s="151"/>
      <c r="BR383" s="151"/>
      <c r="BS383" s="151"/>
      <c r="BT383" s="151"/>
      <c r="BU383" s="151"/>
      <c r="BV383" s="151"/>
      <c r="BW383" s="151"/>
      <c r="BX383" s="151"/>
      <c r="BY383" s="151"/>
      <c r="BZ383" s="151"/>
      <c r="CA383" s="151"/>
      <c r="CB383" s="151"/>
      <c r="CC383" s="151"/>
      <c r="CD383" s="151"/>
      <c r="CE383" s="151"/>
      <c r="CF383" s="151"/>
      <c r="CG383" s="151"/>
      <c r="CH383" s="151"/>
      <c r="CI383" s="151"/>
      <c r="CJ383" s="151"/>
      <c r="CK383" s="151"/>
      <c r="CL383" s="151"/>
      <c r="CM383" s="151"/>
      <c r="CN383" s="151"/>
      <c r="CO383" s="151"/>
      <c r="CP383" s="151"/>
      <c r="CQ383" s="151"/>
      <c r="CR383" s="151"/>
      <c r="CS383" s="151"/>
      <c r="CT383" s="151"/>
      <c r="CU383" s="151"/>
      <c r="CV383" s="151"/>
      <c r="CW383" s="151"/>
      <c r="CX383" s="151"/>
      <c r="CY383" s="151"/>
      <c r="CZ383" s="151"/>
      <c r="DA383" s="151"/>
      <c r="DB383" s="151"/>
      <c r="DC383" s="151"/>
      <c r="DD383" s="151"/>
      <c r="DE383" s="151"/>
      <c r="DF383" s="151"/>
      <c r="DG383" s="151"/>
      <c r="DH383" s="151"/>
      <c r="DI383" s="151"/>
      <c r="DJ383" s="151"/>
      <c r="DK383" s="151"/>
      <c r="DL383" s="151"/>
      <c r="DM383" s="151"/>
      <c r="DN383" s="151"/>
      <c r="DO383" s="151"/>
      <c r="DP383" s="151"/>
      <c r="DQ383" s="151"/>
      <c r="DR383" s="151"/>
      <c r="DS383" s="151"/>
      <c r="DT383" s="151"/>
      <c r="DU383" s="151"/>
      <c r="DV383" s="151"/>
      <c r="DW383" s="151"/>
      <c r="DX383" s="151"/>
      <c r="DY383" s="151"/>
      <c r="DZ383" s="151"/>
      <c r="EA383" s="151"/>
    </row>
    <row r="384" spans="1:131" s="152" customFormat="1" x14ac:dyDescent="0.3">
      <c r="A384" s="242"/>
      <c r="B384" s="242"/>
      <c r="C384" s="159"/>
      <c r="D384" s="155"/>
      <c r="E384" s="153"/>
      <c r="F384" s="150"/>
      <c r="G38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84" s="172">
        <f>Table1[[#This Row],[Und / Kg / Lt]]</f>
        <v>0</v>
      </c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  <c r="AC384" s="151"/>
      <c r="AD384" s="151"/>
      <c r="AE384" s="151"/>
      <c r="AF384" s="151"/>
      <c r="AG384" s="151"/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  <c r="BI384" s="151"/>
      <c r="BJ384" s="151"/>
      <c r="BK384" s="151"/>
      <c r="BL384" s="151"/>
      <c r="BM384" s="151"/>
      <c r="BN384" s="151"/>
      <c r="BO384" s="151"/>
      <c r="BP384" s="151"/>
      <c r="BQ384" s="151"/>
      <c r="BR384" s="151"/>
      <c r="BS384" s="151"/>
      <c r="BT384" s="151"/>
      <c r="BU384" s="151"/>
      <c r="BV384" s="151"/>
      <c r="BW384" s="151"/>
      <c r="BX384" s="151"/>
      <c r="BY384" s="151"/>
      <c r="BZ384" s="151"/>
      <c r="CA384" s="151"/>
      <c r="CB384" s="151"/>
      <c r="CC384" s="151"/>
      <c r="CD384" s="151"/>
      <c r="CE384" s="151"/>
      <c r="CF384" s="151"/>
      <c r="CG384" s="151"/>
      <c r="CH384" s="151"/>
      <c r="CI384" s="151"/>
      <c r="CJ384" s="151"/>
      <c r="CK384" s="151"/>
      <c r="CL384" s="151"/>
      <c r="CM384" s="151"/>
      <c r="CN384" s="151"/>
      <c r="CO384" s="151"/>
      <c r="CP384" s="151"/>
      <c r="CQ384" s="151"/>
      <c r="CR384" s="151"/>
      <c r="CS384" s="151"/>
      <c r="CT384" s="151"/>
      <c r="CU384" s="151"/>
      <c r="CV384" s="151"/>
      <c r="CW384" s="151"/>
      <c r="CX384" s="151"/>
      <c r="CY384" s="151"/>
      <c r="CZ384" s="151"/>
      <c r="DA384" s="151"/>
      <c r="DB384" s="151"/>
      <c r="DC384" s="151"/>
      <c r="DD384" s="151"/>
      <c r="DE384" s="151"/>
      <c r="DF384" s="151"/>
      <c r="DG384" s="151"/>
      <c r="DH384" s="151"/>
      <c r="DI384" s="151"/>
      <c r="DJ384" s="151"/>
      <c r="DK384" s="151"/>
      <c r="DL384" s="151"/>
      <c r="DM384" s="151"/>
      <c r="DN384" s="151"/>
      <c r="DO384" s="151"/>
      <c r="DP384" s="151"/>
      <c r="DQ384" s="151"/>
      <c r="DR384" s="151"/>
      <c r="DS384" s="151"/>
      <c r="DT384" s="151"/>
      <c r="DU384" s="151"/>
      <c r="DV384" s="151"/>
      <c r="DW384" s="151"/>
      <c r="DX384" s="151"/>
      <c r="DY384" s="151"/>
      <c r="DZ384" s="151"/>
      <c r="EA384" s="151"/>
    </row>
    <row r="385" spans="1:131" s="152" customFormat="1" x14ac:dyDescent="0.3">
      <c r="A385" s="242"/>
      <c r="B385" s="242"/>
      <c r="C385" s="159"/>
      <c r="D385" s="155"/>
      <c r="E385" s="153"/>
      <c r="F385" s="150"/>
      <c r="G38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85" s="172">
        <f>Table1[[#This Row],[Und / Kg / Lt]]</f>
        <v>0</v>
      </c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  <c r="AC385" s="151"/>
      <c r="AD385" s="151"/>
      <c r="AE385" s="151"/>
      <c r="AF385" s="151"/>
      <c r="AG385" s="151"/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  <c r="BI385" s="151"/>
      <c r="BJ385" s="151"/>
      <c r="BK385" s="151"/>
      <c r="BL385" s="151"/>
      <c r="BM385" s="151"/>
      <c r="BN385" s="151"/>
      <c r="BO385" s="151"/>
      <c r="BP385" s="151"/>
      <c r="BQ385" s="151"/>
      <c r="BR385" s="151"/>
      <c r="BS385" s="151"/>
      <c r="BT385" s="151"/>
      <c r="BU385" s="151"/>
      <c r="BV385" s="151"/>
      <c r="BW385" s="151"/>
      <c r="BX385" s="151"/>
      <c r="BY385" s="151"/>
      <c r="BZ385" s="151"/>
      <c r="CA385" s="151"/>
      <c r="CB385" s="151"/>
      <c r="CC385" s="151"/>
      <c r="CD385" s="151"/>
      <c r="CE385" s="151"/>
      <c r="CF385" s="151"/>
      <c r="CG385" s="151"/>
      <c r="CH385" s="151"/>
      <c r="CI385" s="151"/>
      <c r="CJ385" s="151"/>
      <c r="CK385" s="151"/>
      <c r="CL385" s="151"/>
      <c r="CM385" s="151"/>
      <c r="CN385" s="151"/>
      <c r="CO385" s="151"/>
      <c r="CP385" s="151"/>
      <c r="CQ385" s="151"/>
      <c r="CR385" s="151"/>
      <c r="CS385" s="151"/>
      <c r="CT385" s="151"/>
      <c r="CU385" s="151"/>
      <c r="CV385" s="151"/>
      <c r="CW385" s="151"/>
      <c r="CX385" s="151"/>
      <c r="CY385" s="151"/>
      <c r="CZ385" s="151"/>
      <c r="DA385" s="151"/>
      <c r="DB385" s="151"/>
      <c r="DC385" s="151"/>
      <c r="DD385" s="151"/>
      <c r="DE385" s="151"/>
      <c r="DF385" s="151"/>
      <c r="DG385" s="151"/>
      <c r="DH385" s="151"/>
      <c r="DI385" s="151"/>
      <c r="DJ385" s="151"/>
      <c r="DK385" s="151"/>
      <c r="DL385" s="151"/>
      <c r="DM385" s="151"/>
      <c r="DN385" s="151"/>
      <c r="DO385" s="151"/>
      <c r="DP385" s="151"/>
      <c r="DQ385" s="151"/>
      <c r="DR385" s="151"/>
      <c r="DS385" s="151"/>
      <c r="DT385" s="151"/>
      <c r="DU385" s="151"/>
      <c r="DV385" s="151"/>
      <c r="DW385" s="151"/>
      <c r="DX385" s="151"/>
      <c r="DY385" s="151"/>
      <c r="DZ385" s="151"/>
      <c r="EA385" s="151"/>
    </row>
    <row r="386" spans="1:131" s="152" customFormat="1" x14ac:dyDescent="0.3">
      <c r="A386" s="242"/>
      <c r="B386" s="242"/>
      <c r="C386" s="159"/>
      <c r="D386" s="155"/>
      <c r="E386" s="153"/>
      <c r="F386" s="150"/>
      <c r="G38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86" s="172">
        <f>Table1[[#This Row],[Und / Kg / Lt]]</f>
        <v>0</v>
      </c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  <c r="AC386" s="151"/>
      <c r="AD386" s="151"/>
      <c r="AE386" s="151"/>
      <c r="AF386" s="151"/>
      <c r="AG386" s="151"/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  <c r="BI386" s="151"/>
      <c r="BJ386" s="151"/>
      <c r="BK386" s="151"/>
      <c r="BL386" s="151"/>
      <c r="BM386" s="151"/>
      <c r="BN386" s="151"/>
      <c r="BO386" s="151"/>
      <c r="BP386" s="151"/>
      <c r="BQ386" s="151"/>
      <c r="BR386" s="151"/>
      <c r="BS386" s="151"/>
      <c r="BT386" s="151"/>
      <c r="BU386" s="151"/>
      <c r="BV386" s="151"/>
      <c r="BW386" s="151"/>
      <c r="BX386" s="151"/>
      <c r="BY386" s="151"/>
      <c r="BZ386" s="151"/>
      <c r="CA386" s="151"/>
      <c r="CB386" s="151"/>
      <c r="CC386" s="151"/>
      <c r="CD386" s="151"/>
      <c r="CE386" s="151"/>
      <c r="CF386" s="151"/>
      <c r="CG386" s="151"/>
      <c r="CH386" s="151"/>
      <c r="CI386" s="151"/>
      <c r="CJ386" s="151"/>
      <c r="CK386" s="151"/>
      <c r="CL386" s="151"/>
      <c r="CM386" s="151"/>
      <c r="CN386" s="151"/>
      <c r="CO386" s="151"/>
      <c r="CP386" s="151"/>
      <c r="CQ386" s="151"/>
      <c r="CR386" s="151"/>
      <c r="CS386" s="151"/>
      <c r="CT386" s="151"/>
      <c r="CU386" s="151"/>
      <c r="CV386" s="151"/>
      <c r="CW386" s="151"/>
      <c r="CX386" s="151"/>
      <c r="CY386" s="151"/>
      <c r="CZ386" s="151"/>
      <c r="DA386" s="151"/>
      <c r="DB386" s="151"/>
      <c r="DC386" s="151"/>
      <c r="DD386" s="151"/>
      <c r="DE386" s="151"/>
      <c r="DF386" s="151"/>
      <c r="DG386" s="151"/>
      <c r="DH386" s="151"/>
      <c r="DI386" s="151"/>
      <c r="DJ386" s="151"/>
      <c r="DK386" s="151"/>
      <c r="DL386" s="151"/>
      <c r="DM386" s="151"/>
      <c r="DN386" s="151"/>
      <c r="DO386" s="151"/>
      <c r="DP386" s="151"/>
      <c r="DQ386" s="151"/>
      <c r="DR386" s="151"/>
      <c r="DS386" s="151"/>
      <c r="DT386" s="151"/>
      <c r="DU386" s="151"/>
      <c r="DV386" s="151"/>
      <c r="DW386" s="151"/>
      <c r="DX386" s="151"/>
      <c r="DY386" s="151"/>
      <c r="DZ386" s="151"/>
      <c r="EA386" s="151"/>
    </row>
    <row r="387" spans="1:131" s="152" customFormat="1" x14ac:dyDescent="0.3">
      <c r="A387" s="242"/>
      <c r="B387" s="242"/>
      <c r="C387" s="159"/>
      <c r="D387" s="155"/>
      <c r="E387" s="153"/>
      <c r="F387" s="150"/>
      <c r="G38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87" s="172">
        <f>Table1[[#This Row],[Und / Kg / Lt]]</f>
        <v>0</v>
      </c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  <c r="AC387" s="151"/>
      <c r="AD387" s="151"/>
      <c r="AE387" s="151"/>
      <c r="AF387" s="151"/>
      <c r="AG387" s="151"/>
      <c r="AH387" s="151"/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  <c r="BI387" s="151"/>
      <c r="BJ387" s="151"/>
      <c r="BK387" s="151"/>
      <c r="BL387" s="151"/>
      <c r="BM387" s="151"/>
      <c r="BN387" s="151"/>
      <c r="BO387" s="151"/>
      <c r="BP387" s="151"/>
      <c r="BQ387" s="151"/>
      <c r="BR387" s="151"/>
      <c r="BS387" s="151"/>
      <c r="BT387" s="151"/>
      <c r="BU387" s="151"/>
      <c r="BV387" s="151"/>
      <c r="BW387" s="151"/>
      <c r="BX387" s="151"/>
      <c r="BY387" s="151"/>
      <c r="BZ387" s="151"/>
      <c r="CA387" s="151"/>
      <c r="CB387" s="151"/>
      <c r="CC387" s="151"/>
      <c r="CD387" s="151"/>
      <c r="CE387" s="151"/>
      <c r="CF387" s="151"/>
      <c r="CG387" s="151"/>
      <c r="CH387" s="151"/>
      <c r="CI387" s="151"/>
      <c r="CJ387" s="151"/>
      <c r="CK387" s="151"/>
      <c r="CL387" s="151"/>
      <c r="CM387" s="151"/>
      <c r="CN387" s="151"/>
      <c r="CO387" s="151"/>
      <c r="CP387" s="151"/>
      <c r="CQ387" s="151"/>
      <c r="CR387" s="151"/>
      <c r="CS387" s="151"/>
      <c r="CT387" s="151"/>
      <c r="CU387" s="151"/>
      <c r="CV387" s="151"/>
      <c r="CW387" s="151"/>
      <c r="CX387" s="151"/>
      <c r="CY387" s="151"/>
      <c r="CZ387" s="151"/>
      <c r="DA387" s="151"/>
      <c r="DB387" s="151"/>
      <c r="DC387" s="151"/>
      <c r="DD387" s="151"/>
      <c r="DE387" s="151"/>
      <c r="DF387" s="151"/>
      <c r="DG387" s="151"/>
      <c r="DH387" s="151"/>
      <c r="DI387" s="151"/>
      <c r="DJ387" s="151"/>
      <c r="DK387" s="151"/>
      <c r="DL387" s="151"/>
      <c r="DM387" s="151"/>
      <c r="DN387" s="151"/>
      <c r="DO387" s="151"/>
      <c r="DP387" s="151"/>
      <c r="DQ387" s="151"/>
      <c r="DR387" s="151"/>
      <c r="DS387" s="151"/>
      <c r="DT387" s="151"/>
      <c r="DU387" s="151"/>
      <c r="DV387" s="151"/>
      <c r="DW387" s="151"/>
      <c r="DX387" s="151"/>
      <c r="DY387" s="151"/>
      <c r="DZ387" s="151"/>
      <c r="EA387" s="151"/>
    </row>
    <row r="388" spans="1:131" s="152" customFormat="1" x14ac:dyDescent="0.3">
      <c r="A388" s="242"/>
      <c r="B388" s="242"/>
      <c r="C388" s="159"/>
      <c r="D388" s="155"/>
      <c r="E388" s="153"/>
      <c r="F388" s="150"/>
      <c r="G38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88" s="172">
        <f>Table1[[#This Row],[Und / Kg / Lt]]</f>
        <v>0</v>
      </c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  <c r="AC388" s="151"/>
      <c r="AD388" s="151"/>
      <c r="AE388" s="151"/>
      <c r="AF388" s="151"/>
      <c r="AG388" s="151"/>
      <c r="AH388" s="151"/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  <c r="BI388" s="151"/>
      <c r="BJ388" s="151"/>
      <c r="BK388" s="151"/>
      <c r="BL388" s="151"/>
      <c r="BM388" s="151"/>
      <c r="BN388" s="151"/>
      <c r="BO388" s="151"/>
      <c r="BP388" s="151"/>
      <c r="BQ388" s="151"/>
      <c r="BR388" s="151"/>
      <c r="BS388" s="151"/>
      <c r="BT388" s="151"/>
      <c r="BU388" s="151"/>
      <c r="BV388" s="151"/>
      <c r="BW388" s="151"/>
      <c r="BX388" s="151"/>
      <c r="BY388" s="151"/>
      <c r="BZ388" s="151"/>
      <c r="CA388" s="151"/>
      <c r="CB388" s="151"/>
      <c r="CC388" s="151"/>
      <c r="CD388" s="151"/>
      <c r="CE388" s="151"/>
      <c r="CF388" s="151"/>
      <c r="CG388" s="151"/>
      <c r="CH388" s="151"/>
      <c r="CI388" s="151"/>
      <c r="CJ388" s="151"/>
      <c r="CK388" s="151"/>
      <c r="CL388" s="151"/>
      <c r="CM388" s="151"/>
      <c r="CN388" s="151"/>
      <c r="CO388" s="151"/>
      <c r="CP388" s="151"/>
      <c r="CQ388" s="151"/>
      <c r="CR388" s="151"/>
      <c r="CS388" s="151"/>
      <c r="CT388" s="151"/>
      <c r="CU388" s="151"/>
      <c r="CV388" s="151"/>
      <c r="CW388" s="151"/>
      <c r="CX388" s="151"/>
      <c r="CY388" s="151"/>
      <c r="CZ388" s="151"/>
      <c r="DA388" s="151"/>
      <c r="DB388" s="151"/>
      <c r="DC388" s="151"/>
      <c r="DD388" s="151"/>
      <c r="DE388" s="151"/>
      <c r="DF388" s="151"/>
      <c r="DG388" s="151"/>
      <c r="DH388" s="151"/>
      <c r="DI388" s="151"/>
      <c r="DJ388" s="151"/>
      <c r="DK388" s="151"/>
      <c r="DL388" s="151"/>
      <c r="DM388" s="151"/>
      <c r="DN388" s="151"/>
      <c r="DO388" s="151"/>
      <c r="DP388" s="151"/>
      <c r="DQ388" s="151"/>
      <c r="DR388" s="151"/>
      <c r="DS388" s="151"/>
      <c r="DT388" s="151"/>
      <c r="DU388" s="151"/>
      <c r="DV388" s="151"/>
      <c r="DW388" s="151"/>
      <c r="DX388" s="151"/>
      <c r="DY388" s="151"/>
      <c r="DZ388" s="151"/>
      <c r="EA388" s="151"/>
    </row>
    <row r="389" spans="1:131" s="152" customFormat="1" x14ac:dyDescent="0.3">
      <c r="A389" s="242"/>
      <c r="B389" s="242"/>
      <c r="C389" s="159"/>
      <c r="D389" s="155"/>
      <c r="E389" s="153"/>
      <c r="F389" s="150"/>
      <c r="G38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89" s="172">
        <f>Table1[[#This Row],[Und / Kg / Lt]]</f>
        <v>0</v>
      </c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  <c r="AC389" s="151"/>
      <c r="AD389" s="151"/>
      <c r="AE389" s="151"/>
      <c r="AF389" s="151"/>
      <c r="AG389" s="151"/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  <c r="BI389" s="151"/>
      <c r="BJ389" s="151"/>
      <c r="BK389" s="151"/>
      <c r="BL389" s="151"/>
      <c r="BM389" s="151"/>
      <c r="BN389" s="151"/>
      <c r="BO389" s="151"/>
      <c r="BP389" s="151"/>
      <c r="BQ389" s="151"/>
      <c r="BR389" s="151"/>
      <c r="BS389" s="151"/>
      <c r="BT389" s="151"/>
      <c r="BU389" s="151"/>
      <c r="BV389" s="151"/>
      <c r="BW389" s="151"/>
      <c r="BX389" s="151"/>
      <c r="BY389" s="151"/>
      <c r="BZ389" s="151"/>
      <c r="CA389" s="151"/>
      <c r="CB389" s="151"/>
      <c r="CC389" s="151"/>
      <c r="CD389" s="151"/>
      <c r="CE389" s="151"/>
      <c r="CF389" s="151"/>
      <c r="CG389" s="151"/>
      <c r="CH389" s="151"/>
      <c r="CI389" s="151"/>
      <c r="CJ389" s="151"/>
      <c r="CK389" s="151"/>
      <c r="CL389" s="151"/>
      <c r="CM389" s="151"/>
      <c r="CN389" s="151"/>
      <c r="CO389" s="151"/>
      <c r="CP389" s="151"/>
      <c r="CQ389" s="151"/>
      <c r="CR389" s="151"/>
      <c r="CS389" s="151"/>
      <c r="CT389" s="151"/>
      <c r="CU389" s="151"/>
      <c r="CV389" s="151"/>
      <c r="CW389" s="151"/>
      <c r="CX389" s="151"/>
      <c r="CY389" s="151"/>
      <c r="CZ389" s="151"/>
      <c r="DA389" s="151"/>
      <c r="DB389" s="151"/>
      <c r="DC389" s="151"/>
      <c r="DD389" s="151"/>
      <c r="DE389" s="151"/>
      <c r="DF389" s="151"/>
      <c r="DG389" s="151"/>
      <c r="DH389" s="151"/>
      <c r="DI389" s="151"/>
      <c r="DJ389" s="151"/>
      <c r="DK389" s="151"/>
      <c r="DL389" s="151"/>
      <c r="DM389" s="151"/>
      <c r="DN389" s="151"/>
      <c r="DO389" s="151"/>
      <c r="DP389" s="151"/>
      <c r="DQ389" s="151"/>
      <c r="DR389" s="151"/>
      <c r="DS389" s="151"/>
      <c r="DT389" s="151"/>
      <c r="DU389" s="151"/>
      <c r="DV389" s="151"/>
      <c r="DW389" s="151"/>
      <c r="DX389" s="151"/>
      <c r="DY389" s="151"/>
      <c r="DZ389" s="151"/>
      <c r="EA389" s="151"/>
    </row>
    <row r="390" spans="1:131" s="152" customFormat="1" x14ac:dyDescent="0.3">
      <c r="A390" s="242"/>
      <c r="B390" s="242"/>
      <c r="C390" s="159"/>
      <c r="D390" s="155"/>
      <c r="E390" s="153"/>
      <c r="F390" s="150"/>
      <c r="G39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90" s="172">
        <f>Table1[[#This Row],[Und / Kg / Lt]]</f>
        <v>0</v>
      </c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  <c r="AC390" s="151"/>
      <c r="AD390" s="151"/>
      <c r="AE390" s="151"/>
      <c r="AF390" s="151"/>
      <c r="AG390" s="151"/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  <c r="BI390" s="151"/>
      <c r="BJ390" s="151"/>
      <c r="BK390" s="151"/>
      <c r="BL390" s="151"/>
      <c r="BM390" s="151"/>
      <c r="BN390" s="151"/>
      <c r="BO390" s="151"/>
      <c r="BP390" s="151"/>
      <c r="BQ390" s="151"/>
      <c r="BR390" s="151"/>
      <c r="BS390" s="151"/>
      <c r="BT390" s="151"/>
      <c r="BU390" s="151"/>
      <c r="BV390" s="151"/>
      <c r="BW390" s="151"/>
      <c r="BX390" s="151"/>
      <c r="BY390" s="151"/>
      <c r="BZ390" s="151"/>
      <c r="CA390" s="151"/>
      <c r="CB390" s="151"/>
      <c r="CC390" s="151"/>
      <c r="CD390" s="151"/>
      <c r="CE390" s="151"/>
      <c r="CF390" s="151"/>
      <c r="CG390" s="151"/>
      <c r="CH390" s="151"/>
      <c r="CI390" s="151"/>
      <c r="CJ390" s="151"/>
      <c r="CK390" s="151"/>
      <c r="CL390" s="151"/>
      <c r="CM390" s="151"/>
      <c r="CN390" s="151"/>
      <c r="CO390" s="151"/>
      <c r="CP390" s="151"/>
      <c r="CQ390" s="151"/>
      <c r="CR390" s="151"/>
      <c r="CS390" s="151"/>
      <c r="CT390" s="151"/>
      <c r="CU390" s="151"/>
      <c r="CV390" s="151"/>
      <c r="CW390" s="151"/>
      <c r="CX390" s="151"/>
      <c r="CY390" s="151"/>
      <c r="CZ390" s="151"/>
      <c r="DA390" s="151"/>
      <c r="DB390" s="151"/>
      <c r="DC390" s="151"/>
      <c r="DD390" s="151"/>
      <c r="DE390" s="151"/>
      <c r="DF390" s="151"/>
      <c r="DG390" s="151"/>
      <c r="DH390" s="151"/>
      <c r="DI390" s="151"/>
      <c r="DJ390" s="151"/>
      <c r="DK390" s="151"/>
      <c r="DL390" s="151"/>
      <c r="DM390" s="151"/>
      <c r="DN390" s="151"/>
      <c r="DO390" s="151"/>
      <c r="DP390" s="151"/>
      <c r="DQ390" s="151"/>
      <c r="DR390" s="151"/>
      <c r="DS390" s="151"/>
      <c r="DT390" s="151"/>
      <c r="DU390" s="151"/>
      <c r="DV390" s="151"/>
      <c r="DW390" s="151"/>
      <c r="DX390" s="151"/>
      <c r="DY390" s="151"/>
      <c r="DZ390" s="151"/>
      <c r="EA390" s="151"/>
    </row>
    <row r="391" spans="1:131" s="152" customFormat="1" x14ac:dyDescent="0.3">
      <c r="A391" s="242"/>
      <c r="B391" s="242"/>
      <c r="C391" s="159"/>
      <c r="D391" s="155"/>
      <c r="E391" s="153"/>
      <c r="F391" s="150"/>
      <c r="G39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91" s="172">
        <f>Table1[[#This Row],[Und / Kg / Lt]]</f>
        <v>0</v>
      </c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  <c r="AC391" s="151"/>
      <c r="AD391" s="151"/>
      <c r="AE391" s="151"/>
      <c r="AF391" s="151"/>
      <c r="AG391" s="151"/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  <c r="BI391" s="151"/>
      <c r="BJ391" s="151"/>
      <c r="BK391" s="151"/>
      <c r="BL391" s="151"/>
      <c r="BM391" s="151"/>
      <c r="BN391" s="151"/>
      <c r="BO391" s="151"/>
      <c r="BP391" s="151"/>
      <c r="BQ391" s="151"/>
      <c r="BR391" s="151"/>
      <c r="BS391" s="151"/>
      <c r="BT391" s="151"/>
      <c r="BU391" s="151"/>
      <c r="BV391" s="151"/>
      <c r="BW391" s="151"/>
      <c r="BX391" s="151"/>
      <c r="BY391" s="151"/>
      <c r="BZ391" s="151"/>
      <c r="CA391" s="151"/>
      <c r="CB391" s="151"/>
      <c r="CC391" s="151"/>
      <c r="CD391" s="151"/>
      <c r="CE391" s="151"/>
      <c r="CF391" s="151"/>
      <c r="CG391" s="151"/>
      <c r="CH391" s="151"/>
      <c r="CI391" s="151"/>
      <c r="CJ391" s="151"/>
      <c r="CK391" s="151"/>
      <c r="CL391" s="151"/>
      <c r="CM391" s="151"/>
      <c r="CN391" s="151"/>
      <c r="CO391" s="151"/>
      <c r="CP391" s="151"/>
      <c r="CQ391" s="151"/>
      <c r="CR391" s="151"/>
      <c r="CS391" s="151"/>
      <c r="CT391" s="151"/>
      <c r="CU391" s="151"/>
      <c r="CV391" s="151"/>
      <c r="CW391" s="151"/>
      <c r="CX391" s="151"/>
      <c r="CY391" s="151"/>
      <c r="CZ391" s="151"/>
      <c r="DA391" s="151"/>
      <c r="DB391" s="151"/>
      <c r="DC391" s="151"/>
      <c r="DD391" s="151"/>
      <c r="DE391" s="151"/>
      <c r="DF391" s="151"/>
      <c r="DG391" s="151"/>
      <c r="DH391" s="151"/>
      <c r="DI391" s="151"/>
      <c r="DJ391" s="151"/>
      <c r="DK391" s="151"/>
      <c r="DL391" s="151"/>
      <c r="DM391" s="151"/>
      <c r="DN391" s="151"/>
      <c r="DO391" s="151"/>
      <c r="DP391" s="151"/>
      <c r="DQ391" s="151"/>
      <c r="DR391" s="151"/>
      <c r="DS391" s="151"/>
      <c r="DT391" s="151"/>
      <c r="DU391" s="151"/>
      <c r="DV391" s="151"/>
      <c r="DW391" s="151"/>
      <c r="DX391" s="151"/>
      <c r="DY391" s="151"/>
      <c r="DZ391" s="151"/>
      <c r="EA391" s="151"/>
    </row>
    <row r="392" spans="1:131" s="152" customFormat="1" x14ac:dyDescent="0.3">
      <c r="A392" s="242"/>
      <c r="B392" s="242"/>
      <c r="C392" s="159"/>
      <c r="D392" s="155"/>
      <c r="E392" s="153"/>
      <c r="F392" s="150"/>
      <c r="G39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92" s="172">
        <f>Table1[[#This Row],[Und / Kg / Lt]]</f>
        <v>0</v>
      </c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  <c r="AC392" s="151"/>
      <c r="AD392" s="151"/>
      <c r="AE392" s="151"/>
      <c r="AF392" s="151"/>
      <c r="AG392" s="151"/>
      <c r="AH392" s="151"/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  <c r="BI392" s="151"/>
      <c r="BJ392" s="151"/>
      <c r="BK392" s="151"/>
      <c r="BL392" s="151"/>
      <c r="BM392" s="151"/>
      <c r="BN392" s="151"/>
      <c r="BO392" s="151"/>
      <c r="BP392" s="151"/>
      <c r="BQ392" s="151"/>
      <c r="BR392" s="151"/>
      <c r="BS392" s="151"/>
      <c r="BT392" s="151"/>
      <c r="BU392" s="151"/>
      <c r="BV392" s="151"/>
      <c r="BW392" s="151"/>
      <c r="BX392" s="151"/>
      <c r="BY392" s="151"/>
      <c r="BZ392" s="151"/>
      <c r="CA392" s="151"/>
      <c r="CB392" s="151"/>
      <c r="CC392" s="151"/>
      <c r="CD392" s="151"/>
      <c r="CE392" s="151"/>
      <c r="CF392" s="151"/>
      <c r="CG392" s="151"/>
      <c r="CH392" s="151"/>
      <c r="CI392" s="151"/>
      <c r="CJ392" s="151"/>
      <c r="CK392" s="151"/>
      <c r="CL392" s="151"/>
      <c r="CM392" s="151"/>
      <c r="CN392" s="151"/>
      <c r="CO392" s="151"/>
      <c r="CP392" s="151"/>
      <c r="CQ392" s="151"/>
      <c r="CR392" s="151"/>
      <c r="CS392" s="151"/>
      <c r="CT392" s="151"/>
      <c r="CU392" s="151"/>
      <c r="CV392" s="151"/>
      <c r="CW392" s="151"/>
      <c r="CX392" s="151"/>
      <c r="CY392" s="151"/>
      <c r="CZ392" s="151"/>
      <c r="DA392" s="151"/>
      <c r="DB392" s="151"/>
      <c r="DC392" s="151"/>
      <c r="DD392" s="151"/>
      <c r="DE392" s="151"/>
      <c r="DF392" s="151"/>
      <c r="DG392" s="151"/>
      <c r="DH392" s="151"/>
      <c r="DI392" s="151"/>
      <c r="DJ392" s="151"/>
      <c r="DK392" s="151"/>
      <c r="DL392" s="151"/>
      <c r="DM392" s="151"/>
      <c r="DN392" s="151"/>
      <c r="DO392" s="151"/>
      <c r="DP392" s="151"/>
      <c r="DQ392" s="151"/>
      <c r="DR392" s="151"/>
      <c r="DS392" s="151"/>
      <c r="DT392" s="151"/>
      <c r="DU392" s="151"/>
      <c r="DV392" s="151"/>
      <c r="DW392" s="151"/>
      <c r="DX392" s="151"/>
      <c r="DY392" s="151"/>
      <c r="DZ392" s="151"/>
      <c r="EA392" s="151"/>
    </row>
    <row r="393" spans="1:131" s="152" customFormat="1" x14ac:dyDescent="0.3">
      <c r="A393" s="242"/>
      <c r="B393" s="242"/>
      <c r="C393" s="159"/>
      <c r="D393" s="155"/>
      <c r="E393" s="153"/>
      <c r="F393" s="150"/>
      <c r="G39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93" s="172">
        <f>Table1[[#This Row],[Und / Kg / Lt]]</f>
        <v>0</v>
      </c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  <c r="AC393" s="151"/>
      <c r="AD393" s="151"/>
      <c r="AE393" s="151"/>
      <c r="AF393" s="151"/>
      <c r="AG393" s="151"/>
      <c r="AH393" s="151"/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  <c r="BI393" s="151"/>
      <c r="BJ393" s="151"/>
      <c r="BK393" s="151"/>
      <c r="BL393" s="151"/>
      <c r="BM393" s="151"/>
      <c r="BN393" s="151"/>
      <c r="BO393" s="151"/>
      <c r="BP393" s="151"/>
      <c r="BQ393" s="151"/>
      <c r="BR393" s="151"/>
      <c r="BS393" s="151"/>
      <c r="BT393" s="151"/>
      <c r="BU393" s="151"/>
      <c r="BV393" s="151"/>
      <c r="BW393" s="151"/>
      <c r="BX393" s="151"/>
      <c r="BY393" s="151"/>
      <c r="BZ393" s="151"/>
      <c r="CA393" s="151"/>
      <c r="CB393" s="151"/>
      <c r="CC393" s="151"/>
      <c r="CD393" s="151"/>
      <c r="CE393" s="151"/>
      <c r="CF393" s="151"/>
      <c r="CG393" s="151"/>
      <c r="CH393" s="151"/>
      <c r="CI393" s="151"/>
      <c r="CJ393" s="151"/>
      <c r="CK393" s="151"/>
      <c r="CL393" s="151"/>
      <c r="CM393" s="151"/>
      <c r="CN393" s="151"/>
      <c r="CO393" s="151"/>
      <c r="CP393" s="151"/>
      <c r="CQ393" s="151"/>
      <c r="CR393" s="151"/>
      <c r="CS393" s="151"/>
      <c r="CT393" s="151"/>
      <c r="CU393" s="151"/>
      <c r="CV393" s="151"/>
      <c r="CW393" s="151"/>
      <c r="CX393" s="151"/>
      <c r="CY393" s="151"/>
      <c r="CZ393" s="151"/>
      <c r="DA393" s="151"/>
      <c r="DB393" s="151"/>
      <c r="DC393" s="151"/>
      <c r="DD393" s="151"/>
      <c r="DE393" s="151"/>
      <c r="DF393" s="151"/>
      <c r="DG393" s="151"/>
      <c r="DH393" s="151"/>
      <c r="DI393" s="151"/>
      <c r="DJ393" s="151"/>
      <c r="DK393" s="151"/>
      <c r="DL393" s="151"/>
      <c r="DM393" s="151"/>
      <c r="DN393" s="151"/>
      <c r="DO393" s="151"/>
      <c r="DP393" s="151"/>
      <c r="DQ393" s="151"/>
      <c r="DR393" s="151"/>
      <c r="DS393" s="151"/>
      <c r="DT393" s="151"/>
      <c r="DU393" s="151"/>
      <c r="DV393" s="151"/>
      <c r="DW393" s="151"/>
      <c r="DX393" s="151"/>
      <c r="DY393" s="151"/>
      <c r="DZ393" s="151"/>
      <c r="EA393" s="151"/>
    </row>
    <row r="394" spans="1:131" s="152" customFormat="1" x14ac:dyDescent="0.3">
      <c r="A394" s="242"/>
      <c r="B394" s="242"/>
      <c r="C394" s="159"/>
      <c r="D394" s="155"/>
      <c r="E394" s="153"/>
      <c r="F394" s="150"/>
      <c r="G39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94" s="172">
        <f>Table1[[#This Row],[Und / Kg / Lt]]</f>
        <v>0</v>
      </c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  <c r="AC394" s="151"/>
      <c r="AD394" s="151"/>
      <c r="AE394" s="151"/>
      <c r="AF394" s="151"/>
      <c r="AG394" s="151"/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  <c r="BI394" s="151"/>
      <c r="BJ394" s="151"/>
      <c r="BK394" s="151"/>
      <c r="BL394" s="151"/>
      <c r="BM394" s="151"/>
      <c r="BN394" s="151"/>
      <c r="BO394" s="151"/>
      <c r="BP394" s="151"/>
      <c r="BQ394" s="151"/>
      <c r="BR394" s="151"/>
      <c r="BS394" s="151"/>
      <c r="BT394" s="151"/>
      <c r="BU394" s="151"/>
      <c r="BV394" s="151"/>
      <c r="BW394" s="151"/>
      <c r="BX394" s="151"/>
      <c r="BY394" s="151"/>
      <c r="BZ394" s="151"/>
      <c r="CA394" s="151"/>
      <c r="CB394" s="151"/>
      <c r="CC394" s="151"/>
      <c r="CD394" s="151"/>
      <c r="CE394" s="151"/>
      <c r="CF394" s="151"/>
      <c r="CG394" s="151"/>
      <c r="CH394" s="151"/>
      <c r="CI394" s="151"/>
      <c r="CJ394" s="151"/>
      <c r="CK394" s="151"/>
      <c r="CL394" s="151"/>
      <c r="CM394" s="151"/>
      <c r="CN394" s="151"/>
      <c r="CO394" s="151"/>
      <c r="CP394" s="151"/>
      <c r="CQ394" s="151"/>
      <c r="CR394" s="151"/>
      <c r="CS394" s="151"/>
      <c r="CT394" s="151"/>
      <c r="CU394" s="151"/>
      <c r="CV394" s="151"/>
      <c r="CW394" s="151"/>
      <c r="CX394" s="151"/>
      <c r="CY394" s="151"/>
      <c r="CZ394" s="151"/>
      <c r="DA394" s="151"/>
      <c r="DB394" s="151"/>
      <c r="DC394" s="151"/>
      <c r="DD394" s="151"/>
      <c r="DE394" s="151"/>
      <c r="DF394" s="151"/>
      <c r="DG394" s="151"/>
      <c r="DH394" s="151"/>
      <c r="DI394" s="151"/>
      <c r="DJ394" s="151"/>
      <c r="DK394" s="151"/>
      <c r="DL394" s="151"/>
      <c r="DM394" s="151"/>
      <c r="DN394" s="151"/>
      <c r="DO394" s="151"/>
      <c r="DP394" s="151"/>
      <c r="DQ394" s="151"/>
      <c r="DR394" s="151"/>
      <c r="DS394" s="151"/>
      <c r="DT394" s="151"/>
      <c r="DU394" s="151"/>
      <c r="DV394" s="151"/>
      <c r="DW394" s="151"/>
      <c r="DX394" s="151"/>
      <c r="DY394" s="151"/>
      <c r="DZ394" s="151"/>
      <c r="EA394" s="151"/>
    </row>
    <row r="395" spans="1:131" s="152" customFormat="1" x14ac:dyDescent="0.3">
      <c r="A395" s="242"/>
      <c r="B395" s="242"/>
      <c r="C395" s="159"/>
      <c r="D395" s="155"/>
      <c r="E395" s="153"/>
      <c r="F395" s="150"/>
      <c r="G39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95" s="172">
        <f>Table1[[#This Row],[Und / Kg / Lt]]</f>
        <v>0</v>
      </c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  <c r="AC395" s="151"/>
      <c r="AD395" s="151"/>
      <c r="AE395" s="151"/>
      <c r="AF395" s="151"/>
      <c r="AG395" s="151"/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  <c r="BI395" s="151"/>
      <c r="BJ395" s="151"/>
      <c r="BK395" s="151"/>
      <c r="BL395" s="151"/>
      <c r="BM395" s="151"/>
      <c r="BN395" s="151"/>
      <c r="BO395" s="151"/>
      <c r="BP395" s="151"/>
      <c r="BQ395" s="151"/>
      <c r="BR395" s="151"/>
      <c r="BS395" s="151"/>
      <c r="BT395" s="151"/>
      <c r="BU395" s="151"/>
      <c r="BV395" s="151"/>
      <c r="BW395" s="151"/>
      <c r="BX395" s="151"/>
      <c r="BY395" s="151"/>
      <c r="BZ395" s="151"/>
      <c r="CA395" s="151"/>
      <c r="CB395" s="151"/>
      <c r="CC395" s="151"/>
      <c r="CD395" s="151"/>
      <c r="CE395" s="151"/>
      <c r="CF395" s="151"/>
      <c r="CG395" s="151"/>
      <c r="CH395" s="151"/>
      <c r="CI395" s="151"/>
      <c r="CJ395" s="151"/>
      <c r="CK395" s="151"/>
      <c r="CL395" s="151"/>
      <c r="CM395" s="151"/>
      <c r="CN395" s="151"/>
      <c r="CO395" s="151"/>
      <c r="CP395" s="151"/>
      <c r="CQ395" s="151"/>
      <c r="CR395" s="151"/>
      <c r="CS395" s="151"/>
      <c r="CT395" s="151"/>
      <c r="CU395" s="151"/>
      <c r="CV395" s="151"/>
      <c r="CW395" s="151"/>
      <c r="CX395" s="151"/>
      <c r="CY395" s="151"/>
      <c r="CZ395" s="151"/>
      <c r="DA395" s="151"/>
      <c r="DB395" s="151"/>
      <c r="DC395" s="151"/>
      <c r="DD395" s="151"/>
      <c r="DE395" s="151"/>
      <c r="DF395" s="151"/>
      <c r="DG395" s="151"/>
      <c r="DH395" s="151"/>
      <c r="DI395" s="151"/>
      <c r="DJ395" s="151"/>
      <c r="DK395" s="151"/>
      <c r="DL395" s="151"/>
      <c r="DM395" s="151"/>
      <c r="DN395" s="151"/>
      <c r="DO395" s="151"/>
      <c r="DP395" s="151"/>
      <c r="DQ395" s="151"/>
      <c r="DR395" s="151"/>
      <c r="DS395" s="151"/>
      <c r="DT395" s="151"/>
      <c r="DU395" s="151"/>
      <c r="DV395" s="151"/>
      <c r="DW395" s="151"/>
      <c r="DX395" s="151"/>
      <c r="DY395" s="151"/>
      <c r="DZ395" s="151"/>
      <c r="EA395" s="151"/>
    </row>
    <row r="396" spans="1:131" s="152" customFormat="1" x14ac:dyDescent="0.3">
      <c r="A396" s="242"/>
      <c r="B396" s="242"/>
      <c r="C396" s="159"/>
      <c r="D396" s="155"/>
      <c r="E396" s="153"/>
      <c r="F396" s="150"/>
      <c r="G39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96" s="172">
        <f>Table1[[#This Row],[Und / Kg / Lt]]</f>
        <v>0</v>
      </c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1"/>
      <c r="AG396" s="151"/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  <c r="BI396" s="151"/>
      <c r="BJ396" s="151"/>
      <c r="BK396" s="151"/>
      <c r="BL396" s="151"/>
      <c r="BM396" s="151"/>
      <c r="BN396" s="151"/>
      <c r="BO396" s="151"/>
      <c r="BP396" s="151"/>
      <c r="BQ396" s="151"/>
      <c r="BR396" s="151"/>
      <c r="BS396" s="151"/>
      <c r="BT396" s="151"/>
      <c r="BU396" s="151"/>
      <c r="BV396" s="151"/>
      <c r="BW396" s="151"/>
      <c r="BX396" s="151"/>
      <c r="BY396" s="151"/>
      <c r="BZ396" s="151"/>
      <c r="CA396" s="151"/>
      <c r="CB396" s="151"/>
      <c r="CC396" s="151"/>
      <c r="CD396" s="151"/>
      <c r="CE396" s="151"/>
      <c r="CF396" s="151"/>
      <c r="CG396" s="151"/>
      <c r="CH396" s="151"/>
      <c r="CI396" s="151"/>
      <c r="CJ396" s="151"/>
      <c r="CK396" s="151"/>
      <c r="CL396" s="151"/>
      <c r="CM396" s="151"/>
      <c r="CN396" s="151"/>
      <c r="CO396" s="151"/>
      <c r="CP396" s="151"/>
      <c r="CQ396" s="151"/>
      <c r="CR396" s="151"/>
      <c r="CS396" s="151"/>
      <c r="CT396" s="151"/>
      <c r="CU396" s="151"/>
      <c r="CV396" s="151"/>
      <c r="CW396" s="151"/>
      <c r="CX396" s="151"/>
      <c r="CY396" s="151"/>
      <c r="CZ396" s="151"/>
      <c r="DA396" s="151"/>
      <c r="DB396" s="151"/>
      <c r="DC396" s="151"/>
      <c r="DD396" s="151"/>
      <c r="DE396" s="151"/>
      <c r="DF396" s="151"/>
      <c r="DG396" s="151"/>
      <c r="DH396" s="151"/>
      <c r="DI396" s="151"/>
      <c r="DJ396" s="151"/>
      <c r="DK396" s="151"/>
      <c r="DL396" s="151"/>
      <c r="DM396" s="151"/>
      <c r="DN396" s="151"/>
      <c r="DO396" s="151"/>
      <c r="DP396" s="151"/>
      <c r="DQ396" s="151"/>
      <c r="DR396" s="151"/>
      <c r="DS396" s="151"/>
      <c r="DT396" s="151"/>
      <c r="DU396" s="151"/>
      <c r="DV396" s="151"/>
      <c r="DW396" s="151"/>
      <c r="DX396" s="151"/>
      <c r="DY396" s="151"/>
      <c r="DZ396" s="151"/>
      <c r="EA396" s="151"/>
    </row>
    <row r="397" spans="1:131" s="152" customFormat="1" x14ac:dyDescent="0.3">
      <c r="A397" s="242"/>
      <c r="B397" s="242"/>
      <c r="C397" s="159"/>
      <c r="D397" s="155"/>
      <c r="E397" s="153"/>
      <c r="F397" s="150"/>
      <c r="G39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97" s="172">
        <f>Table1[[#This Row],[Und / Kg / Lt]]</f>
        <v>0</v>
      </c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  <c r="AC397" s="151"/>
      <c r="AD397" s="151"/>
      <c r="AE397" s="151"/>
      <c r="AF397" s="151"/>
      <c r="AG397" s="151"/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  <c r="BI397" s="151"/>
      <c r="BJ397" s="151"/>
      <c r="BK397" s="151"/>
      <c r="BL397" s="151"/>
      <c r="BM397" s="151"/>
      <c r="BN397" s="151"/>
      <c r="BO397" s="151"/>
      <c r="BP397" s="151"/>
      <c r="BQ397" s="151"/>
      <c r="BR397" s="151"/>
      <c r="BS397" s="151"/>
      <c r="BT397" s="151"/>
      <c r="BU397" s="151"/>
      <c r="BV397" s="151"/>
      <c r="BW397" s="151"/>
      <c r="BX397" s="151"/>
      <c r="BY397" s="151"/>
      <c r="BZ397" s="151"/>
      <c r="CA397" s="151"/>
      <c r="CB397" s="151"/>
      <c r="CC397" s="151"/>
      <c r="CD397" s="151"/>
      <c r="CE397" s="151"/>
      <c r="CF397" s="151"/>
      <c r="CG397" s="151"/>
      <c r="CH397" s="151"/>
      <c r="CI397" s="151"/>
      <c r="CJ397" s="151"/>
      <c r="CK397" s="151"/>
      <c r="CL397" s="151"/>
      <c r="CM397" s="151"/>
      <c r="CN397" s="151"/>
      <c r="CO397" s="151"/>
      <c r="CP397" s="151"/>
      <c r="CQ397" s="151"/>
      <c r="CR397" s="151"/>
      <c r="CS397" s="151"/>
      <c r="CT397" s="151"/>
      <c r="CU397" s="151"/>
      <c r="CV397" s="151"/>
      <c r="CW397" s="151"/>
      <c r="CX397" s="151"/>
      <c r="CY397" s="151"/>
      <c r="CZ397" s="151"/>
      <c r="DA397" s="151"/>
      <c r="DB397" s="151"/>
      <c r="DC397" s="151"/>
      <c r="DD397" s="151"/>
      <c r="DE397" s="151"/>
      <c r="DF397" s="151"/>
      <c r="DG397" s="151"/>
      <c r="DH397" s="151"/>
      <c r="DI397" s="151"/>
      <c r="DJ397" s="151"/>
      <c r="DK397" s="151"/>
      <c r="DL397" s="151"/>
      <c r="DM397" s="151"/>
      <c r="DN397" s="151"/>
      <c r="DO397" s="151"/>
      <c r="DP397" s="151"/>
      <c r="DQ397" s="151"/>
      <c r="DR397" s="151"/>
      <c r="DS397" s="151"/>
      <c r="DT397" s="151"/>
      <c r="DU397" s="151"/>
      <c r="DV397" s="151"/>
      <c r="DW397" s="151"/>
      <c r="DX397" s="151"/>
      <c r="DY397" s="151"/>
      <c r="DZ397" s="151"/>
      <c r="EA397" s="151"/>
    </row>
    <row r="398" spans="1:131" s="152" customFormat="1" x14ac:dyDescent="0.3">
      <c r="A398" s="242"/>
      <c r="B398" s="242"/>
      <c r="C398" s="159"/>
      <c r="D398" s="155"/>
      <c r="E398" s="153"/>
      <c r="F398" s="150"/>
      <c r="G39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98" s="172">
        <f>Table1[[#This Row],[Und / Kg / Lt]]</f>
        <v>0</v>
      </c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  <c r="AC398" s="151"/>
      <c r="AD398" s="151"/>
      <c r="AE398" s="151"/>
      <c r="AF398" s="151"/>
      <c r="AG398" s="151"/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  <c r="BI398" s="151"/>
      <c r="BJ398" s="151"/>
      <c r="BK398" s="151"/>
      <c r="BL398" s="151"/>
      <c r="BM398" s="151"/>
      <c r="BN398" s="151"/>
      <c r="BO398" s="151"/>
      <c r="BP398" s="151"/>
      <c r="BQ398" s="151"/>
      <c r="BR398" s="151"/>
      <c r="BS398" s="151"/>
      <c r="BT398" s="151"/>
      <c r="BU398" s="151"/>
      <c r="BV398" s="151"/>
      <c r="BW398" s="151"/>
      <c r="BX398" s="151"/>
      <c r="BY398" s="151"/>
      <c r="BZ398" s="151"/>
      <c r="CA398" s="151"/>
      <c r="CB398" s="151"/>
      <c r="CC398" s="151"/>
      <c r="CD398" s="151"/>
      <c r="CE398" s="151"/>
      <c r="CF398" s="151"/>
      <c r="CG398" s="151"/>
      <c r="CH398" s="151"/>
      <c r="CI398" s="151"/>
      <c r="CJ398" s="151"/>
      <c r="CK398" s="151"/>
      <c r="CL398" s="151"/>
      <c r="CM398" s="151"/>
      <c r="CN398" s="151"/>
      <c r="CO398" s="151"/>
      <c r="CP398" s="151"/>
      <c r="CQ398" s="151"/>
      <c r="CR398" s="151"/>
      <c r="CS398" s="151"/>
      <c r="CT398" s="151"/>
      <c r="CU398" s="151"/>
      <c r="CV398" s="151"/>
      <c r="CW398" s="151"/>
      <c r="CX398" s="151"/>
      <c r="CY398" s="151"/>
      <c r="CZ398" s="151"/>
      <c r="DA398" s="151"/>
      <c r="DB398" s="151"/>
      <c r="DC398" s="151"/>
      <c r="DD398" s="151"/>
      <c r="DE398" s="151"/>
      <c r="DF398" s="151"/>
      <c r="DG398" s="151"/>
      <c r="DH398" s="151"/>
      <c r="DI398" s="151"/>
      <c r="DJ398" s="151"/>
      <c r="DK398" s="151"/>
      <c r="DL398" s="151"/>
      <c r="DM398" s="151"/>
      <c r="DN398" s="151"/>
      <c r="DO398" s="151"/>
      <c r="DP398" s="151"/>
      <c r="DQ398" s="151"/>
      <c r="DR398" s="151"/>
      <c r="DS398" s="151"/>
      <c r="DT398" s="151"/>
      <c r="DU398" s="151"/>
      <c r="DV398" s="151"/>
      <c r="DW398" s="151"/>
      <c r="DX398" s="151"/>
      <c r="DY398" s="151"/>
      <c r="DZ398" s="151"/>
      <c r="EA398" s="151"/>
    </row>
    <row r="399" spans="1:131" s="152" customFormat="1" x14ac:dyDescent="0.3">
      <c r="A399" s="242"/>
      <c r="B399" s="242"/>
      <c r="C399" s="159"/>
      <c r="D399" s="155"/>
      <c r="E399" s="153"/>
      <c r="F399" s="150"/>
      <c r="G39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399" s="172">
        <f>Table1[[#This Row],[Und / Kg / Lt]]</f>
        <v>0</v>
      </c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  <c r="AC399" s="151"/>
      <c r="AD399" s="151"/>
      <c r="AE399" s="151"/>
      <c r="AF399" s="151"/>
      <c r="AG399" s="151"/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  <c r="BI399" s="151"/>
      <c r="BJ399" s="151"/>
      <c r="BK399" s="151"/>
      <c r="BL399" s="151"/>
      <c r="BM399" s="151"/>
      <c r="BN399" s="151"/>
      <c r="BO399" s="151"/>
      <c r="BP399" s="151"/>
      <c r="BQ399" s="151"/>
      <c r="BR399" s="151"/>
      <c r="BS399" s="151"/>
      <c r="BT399" s="151"/>
      <c r="BU399" s="151"/>
      <c r="BV399" s="151"/>
      <c r="BW399" s="151"/>
      <c r="BX399" s="151"/>
      <c r="BY399" s="151"/>
      <c r="BZ399" s="151"/>
      <c r="CA399" s="151"/>
      <c r="CB399" s="151"/>
      <c r="CC399" s="151"/>
      <c r="CD399" s="151"/>
      <c r="CE399" s="151"/>
      <c r="CF399" s="151"/>
      <c r="CG399" s="151"/>
      <c r="CH399" s="151"/>
      <c r="CI399" s="151"/>
      <c r="CJ399" s="151"/>
      <c r="CK399" s="151"/>
      <c r="CL399" s="151"/>
      <c r="CM399" s="151"/>
      <c r="CN399" s="151"/>
      <c r="CO399" s="151"/>
      <c r="CP399" s="151"/>
      <c r="CQ399" s="151"/>
      <c r="CR399" s="151"/>
      <c r="CS399" s="151"/>
      <c r="CT399" s="151"/>
      <c r="CU399" s="151"/>
      <c r="CV399" s="151"/>
      <c r="CW399" s="151"/>
      <c r="CX399" s="151"/>
      <c r="CY399" s="151"/>
      <c r="CZ399" s="151"/>
      <c r="DA399" s="151"/>
      <c r="DB399" s="151"/>
      <c r="DC399" s="151"/>
      <c r="DD399" s="151"/>
      <c r="DE399" s="151"/>
      <c r="DF399" s="151"/>
      <c r="DG399" s="151"/>
      <c r="DH399" s="151"/>
      <c r="DI399" s="151"/>
      <c r="DJ399" s="151"/>
      <c r="DK399" s="151"/>
      <c r="DL399" s="151"/>
      <c r="DM399" s="151"/>
      <c r="DN399" s="151"/>
      <c r="DO399" s="151"/>
      <c r="DP399" s="151"/>
      <c r="DQ399" s="151"/>
      <c r="DR399" s="151"/>
      <c r="DS399" s="151"/>
      <c r="DT399" s="151"/>
      <c r="DU399" s="151"/>
      <c r="DV399" s="151"/>
      <c r="DW399" s="151"/>
      <c r="DX399" s="151"/>
      <c r="DY399" s="151"/>
      <c r="DZ399" s="151"/>
      <c r="EA399" s="151"/>
    </row>
    <row r="400" spans="1:131" s="152" customFormat="1" x14ac:dyDescent="0.3">
      <c r="A400" s="242"/>
      <c r="B400" s="242"/>
      <c r="C400" s="159"/>
      <c r="D400" s="155"/>
      <c r="E400" s="153"/>
      <c r="F400" s="150"/>
      <c r="G40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00" s="172">
        <f>Table1[[#This Row],[Und / Kg / Lt]]</f>
        <v>0</v>
      </c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  <c r="AC400" s="151"/>
      <c r="AD400" s="151"/>
      <c r="AE400" s="151"/>
      <c r="AF400" s="151"/>
      <c r="AG400" s="151"/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51"/>
      <c r="BB400" s="151"/>
      <c r="BC400" s="151"/>
      <c r="BD400" s="151"/>
      <c r="BE400" s="151"/>
      <c r="BF400" s="151"/>
      <c r="BG400" s="151"/>
      <c r="BH400" s="151"/>
      <c r="BI400" s="151"/>
      <c r="BJ400" s="151"/>
      <c r="BK400" s="151"/>
      <c r="BL400" s="151"/>
      <c r="BM400" s="151"/>
      <c r="BN400" s="151"/>
      <c r="BO400" s="151"/>
      <c r="BP400" s="151"/>
      <c r="BQ400" s="151"/>
      <c r="BR400" s="151"/>
      <c r="BS400" s="151"/>
      <c r="BT400" s="151"/>
      <c r="BU400" s="151"/>
      <c r="BV400" s="151"/>
      <c r="BW400" s="151"/>
      <c r="BX400" s="151"/>
      <c r="BY400" s="151"/>
      <c r="BZ400" s="151"/>
      <c r="CA400" s="151"/>
      <c r="CB400" s="151"/>
      <c r="CC400" s="151"/>
      <c r="CD400" s="151"/>
      <c r="CE400" s="151"/>
      <c r="CF400" s="151"/>
      <c r="CG400" s="151"/>
      <c r="CH400" s="151"/>
      <c r="CI400" s="151"/>
      <c r="CJ400" s="151"/>
      <c r="CK400" s="151"/>
      <c r="CL400" s="151"/>
      <c r="CM400" s="151"/>
      <c r="CN400" s="151"/>
      <c r="CO400" s="151"/>
      <c r="CP400" s="151"/>
      <c r="CQ400" s="151"/>
      <c r="CR400" s="151"/>
      <c r="CS400" s="151"/>
      <c r="CT400" s="151"/>
      <c r="CU400" s="151"/>
      <c r="CV400" s="151"/>
      <c r="CW400" s="151"/>
      <c r="CX400" s="151"/>
      <c r="CY400" s="151"/>
      <c r="CZ400" s="151"/>
      <c r="DA400" s="151"/>
      <c r="DB400" s="151"/>
      <c r="DC400" s="151"/>
      <c r="DD400" s="151"/>
      <c r="DE400" s="151"/>
      <c r="DF400" s="151"/>
      <c r="DG400" s="151"/>
      <c r="DH400" s="151"/>
      <c r="DI400" s="151"/>
      <c r="DJ400" s="151"/>
      <c r="DK400" s="151"/>
      <c r="DL400" s="151"/>
      <c r="DM400" s="151"/>
      <c r="DN400" s="151"/>
      <c r="DO400" s="151"/>
      <c r="DP400" s="151"/>
      <c r="DQ400" s="151"/>
      <c r="DR400" s="151"/>
      <c r="DS400" s="151"/>
      <c r="DT400" s="151"/>
      <c r="DU400" s="151"/>
      <c r="DV400" s="151"/>
      <c r="DW400" s="151"/>
      <c r="DX400" s="151"/>
      <c r="DY400" s="151"/>
      <c r="DZ400" s="151"/>
      <c r="EA400" s="151"/>
    </row>
    <row r="401" spans="1:131" s="152" customFormat="1" x14ac:dyDescent="0.3">
      <c r="A401" s="242"/>
      <c r="B401" s="242"/>
      <c r="C401" s="159"/>
      <c r="D401" s="155"/>
      <c r="E401" s="153"/>
      <c r="F401" s="150"/>
      <c r="G40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01" s="172">
        <f>Table1[[#This Row],[Und / Kg / Lt]]</f>
        <v>0</v>
      </c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  <c r="AC401" s="151"/>
      <c r="AD401" s="151"/>
      <c r="AE401" s="151"/>
      <c r="AF401" s="151"/>
      <c r="AG401" s="151"/>
      <c r="AH401" s="151"/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  <c r="BI401" s="151"/>
      <c r="BJ401" s="151"/>
      <c r="BK401" s="151"/>
      <c r="BL401" s="151"/>
      <c r="BM401" s="151"/>
      <c r="BN401" s="151"/>
      <c r="BO401" s="151"/>
      <c r="BP401" s="151"/>
      <c r="BQ401" s="151"/>
      <c r="BR401" s="151"/>
      <c r="BS401" s="151"/>
      <c r="BT401" s="151"/>
      <c r="BU401" s="151"/>
      <c r="BV401" s="151"/>
      <c r="BW401" s="151"/>
      <c r="BX401" s="151"/>
      <c r="BY401" s="151"/>
      <c r="BZ401" s="151"/>
      <c r="CA401" s="151"/>
      <c r="CB401" s="151"/>
      <c r="CC401" s="151"/>
      <c r="CD401" s="151"/>
      <c r="CE401" s="151"/>
      <c r="CF401" s="151"/>
      <c r="CG401" s="151"/>
      <c r="CH401" s="151"/>
      <c r="CI401" s="151"/>
      <c r="CJ401" s="151"/>
      <c r="CK401" s="151"/>
      <c r="CL401" s="151"/>
      <c r="CM401" s="151"/>
      <c r="CN401" s="151"/>
      <c r="CO401" s="151"/>
      <c r="CP401" s="151"/>
      <c r="CQ401" s="151"/>
      <c r="CR401" s="151"/>
      <c r="CS401" s="151"/>
      <c r="CT401" s="151"/>
      <c r="CU401" s="151"/>
      <c r="CV401" s="151"/>
      <c r="CW401" s="151"/>
      <c r="CX401" s="151"/>
      <c r="CY401" s="151"/>
      <c r="CZ401" s="151"/>
      <c r="DA401" s="151"/>
      <c r="DB401" s="151"/>
      <c r="DC401" s="151"/>
      <c r="DD401" s="151"/>
      <c r="DE401" s="151"/>
      <c r="DF401" s="151"/>
      <c r="DG401" s="151"/>
      <c r="DH401" s="151"/>
      <c r="DI401" s="151"/>
      <c r="DJ401" s="151"/>
      <c r="DK401" s="151"/>
      <c r="DL401" s="151"/>
      <c r="DM401" s="151"/>
      <c r="DN401" s="151"/>
      <c r="DO401" s="151"/>
      <c r="DP401" s="151"/>
      <c r="DQ401" s="151"/>
      <c r="DR401" s="151"/>
      <c r="DS401" s="151"/>
      <c r="DT401" s="151"/>
      <c r="DU401" s="151"/>
      <c r="DV401" s="151"/>
      <c r="DW401" s="151"/>
      <c r="DX401" s="151"/>
      <c r="DY401" s="151"/>
      <c r="DZ401" s="151"/>
      <c r="EA401" s="151"/>
    </row>
    <row r="402" spans="1:131" s="152" customFormat="1" x14ac:dyDescent="0.3">
      <c r="A402" s="242"/>
      <c r="B402" s="242"/>
      <c r="C402" s="159"/>
      <c r="D402" s="155"/>
      <c r="E402" s="153"/>
      <c r="F402" s="150"/>
      <c r="G40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02" s="172">
        <f>Table1[[#This Row],[Und / Kg / Lt]]</f>
        <v>0</v>
      </c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  <c r="AC402" s="151"/>
      <c r="AD402" s="151"/>
      <c r="AE402" s="151"/>
      <c r="AF402" s="151"/>
      <c r="AG402" s="151"/>
      <c r="AH402" s="151"/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  <c r="BI402" s="151"/>
      <c r="BJ402" s="151"/>
      <c r="BK402" s="151"/>
      <c r="BL402" s="151"/>
      <c r="BM402" s="151"/>
      <c r="BN402" s="151"/>
      <c r="BO402" s="151"/>
      <c r="BP402" s="151"/>
      <c r="BQ402" s="151"/>
      <c r="BR402" s="151"/>
      <c r="BS402" s="151"/>
      <c r="BT402" s="151"/>
      <c r="BU402" s="151"/>
      <c r="BV402" s="151"/>
      <c r="BW402" s="151"/>
      <c r="BX402" s="151"/>
      <c r="BY402" s="151"/>
      <c r="BZ402" s="151"/>
      <c r="CA402" s="151"/>
      <c r="CB402" s="151"/>
      <c r="CC402" s="151"/>
      <c r="CD402" s="151"/>
      <c r="CE402" s="151"/>
      <c r="CF402" s="151"/>
      <c r="CG402" s="151"/>
      <c r="CH402" s="151"/>
      <c r="CI402" s="151"/>
      <c r="CJ402" s="151"/>
      <c r="CK402" s="151"/>
      <c r="CL402" s="151"/>
      <c r="CM402" s="151"/>
      <c r="CN402" s="151"/>
      <c r="CO402" s="151"/>
      <c r="CP402" s="151"/>
      <c r="CQ402" s="151"/>
      <c r="CR402" s="151"/>
      <c r="CS402" s="151"/>
      <c r="CT402" s="151"/>
      <c r="CU402" s="151"/>
      <c r="CV402" s="151"/>
      <c r="CW402" s="151"/>
      <c r="CX402" s="151"/>
      <c r="CY402" s="151"/>
      <c r="CZ402" s="151"/>
      <c r="DA402" s="151"/>
      <c r="DB402" s="151"/>
      <c r="DC402" s="151"/>
      <c r="DD402" s="151"/>
      <c r="DE402" s="151"/>
      <c r="DF402" s="151"/>
      <c r="DG402" s="151"/>
      <c r="DH402" s="151"/>
      <c r="DI402" s="151"/>
      <c r="DJ402" s="151"/>
      <c r="DK402" s="151"/>
      <c r="DL402" s="151"/>
      <c r="DM402" s="151"/>
      <c r="DN402" s="151"/>
      <c r="DO402" s="151"/>
      <c r="DP402" s="151"/>
      <c r="DQ402" s="151"/>
      <c r="DR402" s="151"/>
      <c r="DS402" s="151"/>
      <c r="DT402" s="151"/>
      <c r="DU402" s="151"/>
      <c r="DV402" s="151"/>
      <c r="DW402" s="151"/>
      <c r="DX402" s="151"/>
      <c r="DY402" s="151"/>
      <c r="DZ402" s="151"/>
      <c r="EA402" s="151"/>
    </row>
    <row r="403" spans="1:131" s="152" customFormat="1" x14ac:dyDescent="0.3">
      <c r="A403" s="242"/>
      <c r="B403" s="242"/>
      <c r="C403" s="159"/>
      <c r="D403" s="155"/>
      <c r="E403" s="153"/>
      <c r="F403" s="150"/>
      <c r="G40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03" s="172">
        <f>Table1[[#This Row],[Und / Kg / Lt]]</f>
        <v>0</v>
      </c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  <c r="AC403" s="151"/>
      <c r="AD403" s="151"/>
      <c r="AE403" s="151"/>
      <c r="AF403" s="151"/>
      <c r="AG403" s="151"/>
      <c r="AH403" s="151"/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  <c r="BI403" s="151"/>
      <c r="BJ403" s="151"/>
      <c r="BK403" s="151"/>
      <c r="BL403" s="151"/>
      <c r="BM403" s="151"/>
      <c r="BN403" s="151"/>
      <c r="BO403" s="151"/>
      <c r="BP403" s="151"/>
      <c r="BQ403" s="151"/>
      <c r="BR403" s="151"/>
      <c r="BS403" s="151"/>
      <c r="BT403" s="151"/>
      <c r="BU403" s="151"/>
      <c r="BV403" s="151"/>
      <c r="BW403" s="151"/>
      <c r="BX403" s="151"/>
      <c r="BY403" s="151"/>
      <c r="BZ403" s="151"/>
      <c r="CA403" s="151"/>
      <c r="CB403" s="151"/>
      <c r="CC403" s="151"/>
      <c r="CD403" s="151"/>
      <c r="CE403" s="151"/>
      <c r="CF403" s="151"/>
      <c r="CG403" s="151"/>
      <c r="CH403" s="151"/>
      <c r="CI403" s="151"/>
      <c r="CJ403" s="151"/>
      <c r="CK403" s="151"/>
      <c r="CL403" s="151"/>
      <c r="CM403" s="151"/>
      <c r="CN403" s="151"/>
      <c r="CO403" s="151"/>
      <c r="CP403" s="151"/>
      <c r="CQ403" s="151"/>
      <c r="CR403" s="151"/>
      <c r="CS403" s="151"/>
      <c r="CT403" s="151"/>
      <c r="CU403" s="151"/>
      <c r="CV403" s="151"/>
      <c r="CW403" s="151"/>
      <c r="CX403" s="151"/>
      <c r="CY403" s="151"/>
      <c r="CZ403" s="151"/>
      <c r="DA403" s="151"/>
      <c r="DB403" s="151"/>
      <c r="DC403" s="151"/>
      <c r="DD403" s="151"/>
      <c r="DE403" s="151"/>
      <c r="DF403" s="151"/>
      <c r="DG403" s="151"/>
      <c r="DH403" s="151"/>
      <c r="DI403" s="151"/>
      <c r="DJ403" s="151"/>
      <c r="DK403" s="151"/>
      <c r="DL403" s="151"/>
      <c r="DM403" s="151"/>
      <c r="DN403" s="151"/>
      <c r="DO403" s="151"/>
      <c r="DP403" s="151"/>
      <c r="DQ403" s="151"/>
      <c r="DR403" s="151"/>
      <c r="DS403" s="151"/>
      <c r="DT403" s="151"/>
      <c r="DU403" s="151"/>
      <c r="DV403" s="151"/>
      <c r="DW403" s="151"/>
      <c r="DX403" s="151"/>
      <c r="DY403" s="151"/>
      <c r="DZ403" s="151"/>
      <c r="EA403" s="151"/>
    </row>
    <row r="404" spans="1:131" s="152" customFormat="1" x14ac:dyDescent="0.3">
      <c r="A404" s="242"/>
      <c r="B404" s="242"/>
      <c r="C404" s="159"/>
      <c r="D404" s="155"/>
      <c r="E404" s="153"/>
      <c r="F404" s="150"/>
      <c r="G40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04" s="172">
        <f>Table1[[#This Row],[Und / Kg / Lt]]</f>
        <v>0</v>
      </c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1"/>
      <c r="AG404" s="151"/>
      <c r="AH404" s="151"/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  <c r="BI404" s="151"/>
      <c r="BJ404" s="151"/>
      <c r="BK404" s="151"/>
      <c r="BL404" s="151"/>
      <c r="BM404" s="151"/>
      <c r="BN404" s="151"/>
      <c r="BO404" s="151"/>
      <c r="BP404" s="151"/>
      <c r="BQ404" s="151"/>
      <c r="BR404" s="151"/>
      <c r="BS404" s="151"/>
      <c r="BT404" s="151"/>
      <c r="BU404" s="151"/>
      <c r="BV404" s="151"/>
      <c r="BW404" s="151"/>
      <c r="BX404" s="151"/>
      <c r="BY404" s="151"/>
      <c r="BZ404" s="151"/>
      <c r="CA404" s="151"/>
      <c r="CB404" s="151"/>
      <c r="CC404" s="151"/>
      <c r="CD404" s="151"/>
      <c r="CE404" s="151"/>
      <c r="CF404" s="151"/>
      <c r="CG404" s="151"/>
      <c r="CH404" s="151"/>
      <c r="CI404" s="151"/>
      <c r="CJ404" s="151"/>
      <c r="CK404" s="151"/>
      <c r="CL404" s="151"/>
      <c r="CM404" s="151"/>
      <c r="CN404" s="151"/>
      <c r="CO404" s="151"/>
      <c r="CP404" s="151"/>
      <c r="CQ404" s="151"/>
      <c r="CR404" s="151"/>
      <c r="CS404" s="151"/>
      <c r="CT404" s="151"/>
      <c r="CU404" s="151"/>
      <c r="CV404" s="151"/>
      <c r="CW404" s="151"/>
      <c r="CX404" s="151"/>
      <c r="CY404" s="151"/>
      <c r="CZ404" s="151"/>
      <c r="DA404" s="151"/>
      <c r="DB404" s="151"/>
      <c r="DC404" s="151"/>
      <c r="DD404" s="151"/>
      <c r="DE404" s="151"/>
      <c r="DF404" s="151"/>
      <c r="DG404" s="151"/>
      <c r="DH404" s="151"/>
      <c r="DI404" s="151"/>
      <c r="DJ404" s="151"/>
      <c r="DK404" s="151"/>
      <c r="DL404" s="151"/>
      <c r="DM404" s="151"/>
      <c r="DN404" s="151"/>
      <c r="DO404" s="151"/>
      <c r="DP404" s="151"/>
      <c r="DQ404" s="151"/>
      <c r="DR404" s="151"/>
      <c r="DS404" s="151"/>
      <c r="DT404" s="151"/>
      <c r="DU404" s="151"/>
      <c r="DV404" s="151"/>
      <c r="DW404" s="151"/>
      <c r="DX404" s="151"/>
      <c r="DY404" s="151"/>
      <c r="DZ404" s="151"/>
      <c r="EA404" s="151"/>
    </row>
    <row r="405" spans="1:131" s="152" customFormat="1" x14ac:dyDescent="0.3">
      <c r="A405" s="242"/>
      <c r="B405" s="242"/>
      <c r="C405" s="159"/>
      <c r="D405" s="155"/>
      <c r="E405" s="153"/>
      <c r="F405" s="150"/>
      <c r="G40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05" s="172">
        <f>Table1[[#This Row],[Und / Kg / Lt]]</f>
        <v>0</v>
      </c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  <c r="AC405" s="151"/>
      <c r="AD405" s="151"/>
      <c r="AE405" s="151"/>
      <c r="AF405" s="151"/>
      <c r="AG405" s="151"/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  <c r="BI405" s="151"/>
      <c r="BJ405" s="151"/>
      <c r="BK405" s="151"/>
      <c r="BL405" s="151"/>
      <c r="BM405" s="151"/>
      <c r="BN405" s="151"/>
      <c r="BO405" s="151"/>
      <c r="BP405" s="151"/>
      <c r="BQ405" s="151"/>
      <c r="BR405" s="151"/>
      <c r="BS405" s="151"/>
      <c r="BT405" s="151"/>
      <c r="BU405" s="151"/>
      <c r="BV405" s="151"/>
      <c r="BW405" s="151"/>
      <c r="BX405" s="151"/>
      <c r="BY405" s="151"/>
      <c r="BZ405" s="151"/>
      <c r="CA405" s="151"/>
      <c r="CB405" s="151"/>
      <c r="CC405" s="151"/>
      <c r="CD405" s="151"/>
      <c r="CE405" s="151"/>
      <c r="CF405" s="151"/>
      <c r="CG405" s="151"/>
      <c r="CH405" s="151"/>
      <c r="CI405" s="151"/>
      <c r="CJ405" s="151"/>
      <c r="CK405" s="151"/>
      <c r="CL405" s="151"/>
      <c r="CM405" s="151"/>
      <c r="CN405" s="151"/>
      <c r="CO405" s="151"/>
      <c r="CP405" s="151"/>
      <c r="CQ405" s="151"/>
      <c r="CR405" s="151"/>
      <c r="CS405" s="151"/>
      <c r="CT405" s="151"/>
      <c r="CU405" s="151"/>
      <c r="CV405" s="151"/>
      <c r="CW405" s="151"/>
      <c r="CX405" s="151"/>
      <c r="CY405" s="151"/>
      <c r="CZ405" s="151"/>
      <c r="DA405" s="151"/>
      <c r="DB405" s="151"/>
      <c r="DC405" s="151"/>
      <c r="DD405" s="151"/>
      <c r="DE405" s="151"/>
      <c r="DF405" s="151"/>
      <c r="DG405" s="151"/>
      <c r="DH405" s="151"/>
      <c r="DI405" s="151"/>
      <c r="DJ405" s="151"/>
      <c r="DK405" s="151"/>
      <c r="DL405" s="151"/>
      <c r="DM405" s="151"/>
      <c r="DN405" s="151"/>
      <c r="DO405" s="151"/>
      <c r="DP405" s="151"/>
      <c r="DQ405" s="151"/>
      <c r="DR405" s="151"/>
      <c r="DS405" s="151"/>
      <c r="DT405" s="151"/>
      <c r="DU405" s="151"/>
      <c r="DV405" s="151"/>
      <c r="DW405" s="151"/>
      <c r="DX405" s="151"/>
      <c r="DY405" s="151"/>
      <c r="DZ405" s="151"/>
      <c r="EA405" s="151"/>
    </row>
    <row r="406" spans="1:131" s="152" customFormat="1" x14ac:dyDescent="0.3">
      <c r="A406" s="242"/>
      <c r="B406" s="242"/>
      <c r="C406" s="159"/>
      <c r="D406" s="155"/>
      <c r="E406" s="153"/>
      <c r="F406" s="150"/>
      <c r="G40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06" s="172">
        <f>Table1[[#This Row],[Und / Kg / Lt]]</f>
        <v>0</v>
      </c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  <c r="AC406" s="151"/>
      <c r="AD406" s="151"/>
      <c r="AE406" s="151"/>
      <c r="AF406" s="151"/>
      <c r="AG406" s="151"/>
      <c r="AH406" s="151"/>
      <c r="AI406" s="151"/>
      <c r="AJ406" s="151"/>
      <c r="AK406" s="151"/>
      <c r="AL406" s="151"/>
      <c r="AM406" s="151"/>
      <c r="AN406" s="151"/>
      <c r="AO406" s="151"/>
      <c r="AP406" s="151"/>
      <c r="AQ406" s="151"/>
      <c r="AR406" s="151"/>
      <c r="AS406" s="151"/>
      <c r="AT406" s="151"/>
      <c r="AU406" s="151"/>
      <c r="AV406" s="151"/>
      <c r="AW406" s="151"/>
      <c r="AX406" s="151"/>
      <c r="AY406" s="151"/>
      <c r="AZ406" s="151"/>
      <c r="BA406" s="151"/>
      <c r="BB406" s="151"/>
      <c r="BC406" s="151"/>
      <c r="BD406" s="151"/>
      <c r="BE406" s="151"/>
      <c r="BF406" s="151"/>
      <c r="BG406" s="151"/>
      <c r="BH406" s="151"/>
      <c r="BI406" s="151"/>
      <c r="BJ406" s="151"/>
      <c r="BK406" s="151"/>
      <c r="BL406" s="151"/>
      <c r="BM406" s="151"/>
      <c r="BN406" s="151"/>
      <c r="BO406" s="151"/>
      <c r="BP406" s="151"/>
      <c r="BQ406" s="151"/>
      <c r="BR406" s="151"/>
      <c r="BS406" s="151"/>
      <c r="BT406" s="151"/>
      <c r="BU406" s="151"/>
      <c r="BV406" s="151"/>
      <c r="BW406" s="151"/>
      <c r="BX406" s="151"/>
      <c r="BY406" s="151"/>
      <c r="BZ406" s="151"/>
      <c r="CA406" s="151"/>
      <c r="CB406" s="151"/>
      <c r="CC406" s="151"/>
      <c r="CD406" s="151"/>
      <c r="CE406" s="151"/>
      <c r="CF406" s="151"/>
      <c r="CG406" s="151"/>
      <c r="CH406" s="151"/>
      <c r="CI406" s="151"/>
      <c r="CJ406" s="151"/>
      <c r="CK406" s="151"/>
      <c r="CL406" s="151"/>
      <c r="CM406" s="151"/>
      <c r="CN406" s="151"/>
      <c r="CO406" s="151"/>
      <c r="CP406" s="151"/>
      <c r="CQ406" s="151"/>
      <c r="CR406" s="151"/>
      <c r="CS406" s="151"/>
      <c r="CT406" s="151"/>
      <c r="CU406" s="151"/>
      <c r="CV406" s="151"/>
      <c r="CW406" s="151"/>
      <c r="CX406" s="151"/>
      <c r="CY406" s="151"/>
      <c r="CZ406" s="151"/>
      <c r="DA406" s="151"/>
      <c r="DB406" s="151"/>
      <c r="DC406" s="151"/>
      <c r="DD406" s="151"/>
      <c r="DE406" s="151"/>
      <c r="DF406" s="151"/>
      <c r="DG406" s="151"/>
      <c r="DH406" s="151"/>
      <c r="DI406" s="151"/>
      <c r="DJ406" s="151"/>
      <c r="DK406" s="151"/>
      <c r="DL406" s="151"/>
      <c r="DM406" s="151"/>
      <c r="DN406" s="151"/>
      <c r="DO406" s="151"/>
      <c r="DP406" s="151"/>
      <c r="DQ406" s="151"/>
      <c r="DR406" s="151"/>
      <c r="DS406" s="151"/>
      <c r="DT406" s="151"/>
      <c r="DU406" s="151"/>
      <c r="DV406" s="151"/>
      <c r="DW406" s="151"/>
      <c r="DX406" s="151"/>
      <c r="DY406" s="151"/>
      <c r="DZ406" s="151"/>
      <c r="EA406" s="151"/>
    </row>
    <row r="407" spans="1:131" s="152" customFormat="1" x14ac:dyDescent="0.3">
      <c r="A407" s="242"/>
      <c r="B407" s="242"/>
      <c r="C407" s="159"/>
      <c r="D407" s="155"/>
      <c r="E407" s="153"/>
      <c r="F407" s="150"/>
      <c r="G40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07" s="172">
        <f>Table1[[#This Row],[Und / Kg / Lt]]</f>
        <v>0</v>
      </c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  <c r="AC407" s="151"/>
      <c r="AD407" s="151"/>
      <c r="AE407" s="151"/>
      <c r="AF407" s="151"/>
      <c r="AG407" s="151"/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  <c r="BI407" s="151"/>
      <c r="BJ407" s="151"/>
      <c r="BK407" s="151"/>
      <c r="BL407" s="151"/>
      <c r="BM407" s="151"/>
      <c r="BN407" s="151"/>
      <c r="BO407" s="151"/>
      <c r="BP407" s="151"/>
      <c r="BQ407" s="151"/>
      <c r="BR407" s="151"/>
      <c r="BS407" s="151"/>
      <c r="BT407" s="151"/>
      <c r="BU407" s="151"/>
      <c r="BV407" s="151"/>
      <c r="BW407" s="151"/>
      <c r="BX407" s="151"/>
      <c r="BY407" s="151"/>
      <c r="BZ407" s="151"/>
      <c r="CA407" s="151"/>
      <c r="CB407" s="151"/>
      <c r="CC407" s="151"/>
      <c r="CD407" s="151"/>
      <c r="CE407" s="151"/>
      <c r="CF407" s="151"/>
      <c r="CG407" s="151"/>
      <c r="CH407" s="151"/>
      <c r="CI407" s="151"/>
      <c r="CJ407" s="151"/>
      <c r="CK407" s="151"/>
      <c r="CL407" s="151"/>
      <c r="CM407" s="151"/>
      <c r="CN407" s="151"/>
      <c r="CO407" s="151"/>
      <c r="CP407" s="151"/>
      <c r="CQ407" s="151"/>
      <c r="CR407" s="151"/>
      <c r="CS407" s="151"/>
      <c r="CT407" s="151"/>
      <c r="CU407" s="151"/>
      <c r="CV407" s="151"/>
      <c r="CW407" s="151"/>
      <c r="CX407" s="151"/>
      <c r="CY407" s="151"/>
      <c r="CZ407" s="151"/>
      <c r="DA407" s="151"/>
      <c r="DB407" s="151"/>
      <c r="DC407" s="151"/>
      <c r="DD407" s="151"/>
      <c r="DE407" s="151"/>
      <c r="DF407" s="151"/>
      <c r="DG407" s="151"/>
      <c r="DH407" s="151"/>
      <c r="DI407" s="151"/>
      <c r="DJ407" s="151"/>
      <c r="DK407" s="151"/>
      <c r="DL407" s="151"/>
      <c r="DM407" s="151"/>
      <c r="DN407" s="151"/>
      <c r="DO407" s="151"/>
      <c r="DP407" s="151"/>
      <c r="DQ407" s="151"/>
      <c r="DR407" s="151"/>
      <c r="DS407" s="151"/>
      <c r="DT407" s="151"/>
      <c r="DU407" s="151"/>
      <c r="DV407" s="151"/>
      <c r="DW407" s="151"/>
      <c r="DX407" s="151"/>
      <c r="DY407" s="151"/>
      <c r="DZ407" s="151"/>
      <c r="EA407" s="151"/>
    </row>
    <row r="408" spans="1:131" s="152" customFormat="1" x14ac:dyDescent="0.3">
      <c r="A408" s="242"/>
      <c r="B408" s="242"/>
      <c r="C408" s="159"/>
      <c r="D408" s="155"/>
      <c r="E408" s="153"/>
      <c r="F408" s="150"/>
      <c r="G40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08" s="172">
        <f>Table1[[#This Row],[Und / Kg / Lt]]</f>
        <v>0</v>
      </c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  <c r="AC408" s="151"/>
      <c r="AD408" s="151"/>
      <c r="AE408" s="151"/>
      <c r="AF408" s="151"/>
      <c r="AG408" s="151"/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  <c r="BI408" s="151"/>
      <c r="BJ408" s="151"/>
      <c r="BK408" s="151"/>
      <c r="BL408" s="151"/>
      <c r="BM408" s="151"/>
      <c r="BN408" s="151"/>
      <c r="BO408" s="151"/>
      <c r="BP408" s="151"/>
      <c r="BQ408" s="151"/>
      <c r="BR408" s="151"/>
      <c r="BS408" s="151"/>
      <c r="BT408" s="151"/>
      <c r="BU408" s="151"/>
      <c r="BV408" s="151"/>
      <c r="BW408" s="151"/>
      <c r="BX408" s="151"/>
      <c r="BY408" s="151"/>
      <c r="BZ408" s="151"/>
      <c r="CA408" s="151"/>
      <c r="CB408" s="151"/>
      <c r="CC408" s="151"/>
      <c r="CD408" s="151"/>
      <c r="CE408" s="151"/>
      <c r="CF408" s="151"/>
      <c r="CG408" s="151"/>
      <c r="CH408" s="151"/>
      <c r="CI408" s="151"/>
      <c r="CJ408" s="151"/>
      <c r="CK408" s="151"/>
      <c r="CL408" s="151"/>
      <c r="CM408" s="151"/>
      <c r="CN408" s="151"/>
      <c r="CO408" s="151"/>
      <c r="CP408" s="151"/>
      <c r="CQ408" s="151"/>
      <c r="CR408" s="151"/>
      <c r="CS408" s="151"/>
      <c r="CT408" s="151"/>
      <c r="CU408" s="151"/>
      <c r="CV408" s="151"/>
      <c r="CW408" s="151"/>
      <c r="CX408" s="151"/>
      <c r="CY408" s="151"/>
      <c r="CZ408" s="151"/>
      <c r="DA408" s="151"/>
      <c r="DB408" s="151"/>
      <c r="DC408" s="151"/>
      <c r="DD408" s="151"/>
      <c r="DE408" s="151"/>
      <c r="DF408" s="151"/>
      <c r="DG408" s="151"/>
      <c r="DH408" s="151"/>
      <c r="DI408" s="151"/>
      <c r="DJ408" s="151"/>
      <c r="DK408" s="151"/>
      <c r="DL408" s="151"/>
      <c r="DM408" s="151"/>
      <c r="DN408" s="151"/>
      <c r="DO408" s="151"/>
      <c r="DP408" s="151"/>
      <c r="DQ408" s="151"/>
      <c r="DR408" s="151"/>
      <c r="DS408" s="151"/>
      <c r="DT408" s="151"/>
      <c r="DU408" s="151"/>
      <c r="DV408" s="151"/>
      <c r="DW408" s="151"/>
      <c r="DX408" s="151"/>
      <c r="DY408" s="151"/>
      <c r="DZ408" s="151"/>
      <c r="EA408" s="151"/>
    </row>
    <row r="409" spans="1:131" s="152" customFormat="1" x14ac:dyDescent="0.3">
      <c r="A409" s="242"/>
      <c r="B409" s="242"/>
      <c r="C409" s="159"/>
      <c r="D409" s="155"/>
      <c r="E409" s="153"/>
      <c r="F409" s="150"/>
      <c r="G40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09" s="172">
        <f>Table1[[#This Row],[Und / Kg / Lt]]</f>
        <v>0</v>
      </c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  <c r="AC409" s="151"/>
      <c r="AD409" s="151"/>
      <c r="AE409" s="151"/>
      <c r="AF409" s="151"/>
      <c r="AG409" s="151"/>
      <c r="AH409" s="151"/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  <c r="BI409" s="151"/>
      <c r="BJ409" s="151"/>
      <c r="BK409" s="151"/>
      <c r="BL409" s="151"/>
      <c r="BM409" s="151"/>
      <c r="BN409" s="151"/>
      <c r="BO409" s="151"/>
      <c r="BP409" s="151"/>
      <c r="BQ409" s="151"/>
      <c r="BR409" s="151"/>
      <c r="BS409" s="151"/>
      <c r="BT409" s="151"/>
      <c r="BU409" s="151"/>
      <c r="BV409" s="151"/>
      <c r="BW409" s="151"/>
      <c r="BX409" s="151"/>
      <c r="BY409" s="151"/>
      <c r="BZ409" s="151"/>
      <c r="CA409" s="151"/>
      <c r="CB409" s="151"/>
      <c r="CC409" s="151"/>
      <c r="CD409" s="151"/>
      <c r="CE409" s="151"/>
      <c r="CF409" s="151"/>
      <c r="CG409" s="151"/>
      <c r="CH409" s="151"/>
      <c r="CI409" s="151"/>
      <c r="CJ409" s="151"/>
      <c r="CK409" s="151"/>
      <c r="CL409" s="151"/>
      <c r="CM409" s="151"/>
      <c r="CN409" s="151"/>
      <c r="CO409" s="151"/>
      <c r="CP409" s="151"/>
      <c r="CQ409" s="151"/>
      <c r="CR409" s="151"/>
      <c r="CS409" s="151"/>
      <c r="CT409" s="151"/>
      <c r="CU409" s="151"/>
      <c r="CV409" s="151"/>
      <c r="CW409" s="151"/>
      <c r="CX409" s="151"/>
      <c r="CY409" s="151"/>
      <c r="CZ409" s="151"/>
      <c r="DA409" s="151"/>
      <c r="DB409" s="151"/>
      <c r="DC409" s="151"/>
      <c r="DD409" s="151"/>
      <c r="DE409" s="151"/>
      <c r="DF409" s="151"/>
      <c r="DG409" s="151"/>
      <c r="DH409" s="151"/>
      <c r="DI409" s="151"/>
      <c r="DJ409" s="151"/>
      <c r="DK409" s="151"/>
      <c r="DL409" s="151"/>
      <c r="DM409" s="151"/>
      <c r="DN409" s="151"/>
      <c r="DO409" s="151"/>
      <c r="DP409" s="151"/>
      <c r="DQ409" s="151"/>
      <c r="DR409" s="151"/>
      <c r="DS409" s="151"/>
      <c r="DT409" s="151"/>
      <c r="DU409" s="151"/>
      <c r="DV409" s="151"/>
      <c r="DW409" s="151"/>
      <c r="DX409" s="151"/>
      <c r="DY409" s="151"/>
      <c r="DZ409" s="151"/>
      <c r="EA409" s="151"/>
    </row>
    <row r="410" spans="1:131" s="152" customFormat="1" x14ac:dyDescent="0.3">
      <c r="A410" s="242"/>
      <c r="B410" s="242"/>
      <c r="C410" s="159"/>
      <c r="D410" s="155"/>
      <c r="E410" s="153"/>
      <c r="F410" s="150"/>
      <c r="G41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10" s="172">
        <f>Table1[[#This Row],[Und / Kg / Lt]]</f>
        <v>0</v>
      </c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  <c r="AC410" s="151"/>
      <c r="AD410" s="151"/>
      <c r="AE410" s="151"/>
      <c r="AF410" s="151"/>
      <c r="AG410" s="151"/>
      <c r="AH410" s="151"/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  <c r="BI410" s="151"/>
      <c r="BJ410" s="151"/>
      <c r="BK410" s="151"/>
      <c r="BL410" s="151"/>
      <c r="BM410" s="151"/>
      <c r="BN410" s="151"/>
      <c r="BO410" s="151"/>
      <c r="BP410" s="151"/>
      <c r="BQ410" s="151"/>
      <c r="BR410" s="151"/>
      <c r="BS410" s="151"/>
      <c r="BT410" s="151"/>
      <c r="BU410" s="151"/>
      <c r="BV410" s="151"/>
      <c r="BW410" s="151"/>
      <c r="BX410" s="151"/>
      <c r="BY410" s="151"/>
      <c r="BZ410" s="151"/>
      <c r="CA410" s="151"/>
      <c r="CB410" s="151"/>
      <c r="CC410" s="151"/>
      <c r="CD410" s="151"/>
      <c r="CE410" s="151"/>
      <c r="CF410" s="151"/>
      <c r="CG410" s="151"/>
      <c r="CH410" s="151"/>
      <c r="CI410" s="151"/>
      <c r="CJ410" s="151"/>
      <c r="CK410" s="151"/>
      <c r="CL410" s="151"/>
      <c r="CM410" s="151"/>
      <c r="CN410" s="151"/>
      <c r="CO410" s="151"/>
      <c r="CP410" s="151"/>
      <c r="CQ410" s="151"/>
      <c r="CR410" s="151"/>
      <c r="CS410" s="151"/>
      <c r="CT410" s="151"/>
      <c r="CU410" s="151"/>
      <c r="CV410" s="151"/>
      <c r="CW410" s="151"/>
      <c r="CX410" s="151"/>
      <c r="CY410" s="151"/>
      <c r="CZ410" s="151"/>
      <c r="DA410" s="151"/>
      <c r="DB410" s="151"/>
      <c r="DC410" s="151"/>
      <c r="DD410" s="151"/>
      <c r="DE410" s="151"/>
      <c r="DF410" s="151"/>
      <c r="DG410" s="151"/>
      <c r="DH410" s="151"/>
      <c r="DI410" s="151"/>
      <c r="DJ410" s="151"/>
      <c r="DK410" s="151"/>
      <c r="DL410" s="151"/>
      <c r="DM410" s="151"/>
      <c r="DN410" s="151"/>
      <c r="DO410" s="151"/>
      <c r="DP410" s="151"/>
      <c r="DQ410" s="151"/>
      <c r="DR410" s="151"/>
      <c r="DS410" s="151"/>
      <c r="DT410" s="151"/>
      <c r="DU410" s="151"/>
      <c r="DV410" s="151"/>
      <c r="DW410" s="151"/>
      <c r="DX410" s="151"/>
      <c r="DY410" s="151"/>
      <c r="DZ410" s="151"/>
      <c r="EA410" s="151"/>
    </row>
    <row r="411" spans="1:131" s="152" customFormat="1" x14ac:dyDescent="0.3">
      <c r="A411" s="242"/>
      <c r="B411" s="242"/>
      <c r="C411" s="159"/>
      <c r="D411" s="155"/>
      <c r="E411" s="153"/>
      <c r="F411" s="150"/>
      <c r="G41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11" s="172">
        <f>Table1[[#This Row],[Und / Kg / Lt]]</f>
        <v>0</v>
      </c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  <c r="AC411" s="151"/>
      <c r="AD411" s="151"/>
      <c r="AE411" s="151"/>
      <c r="AF411" s="151"/>
      <c r="AG411" s="151"/>
      <c r="AH411" s="151"/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  <c r="BI411" s="151"/>
      <c r="BJ411" s="151"/>
      <c r="BK411" s="151"/>
      <c r="BL411" s="151"/>
      <c r="BM411" s="151"/>
      <c r="BN411" s="151"/>
      <c r="BO411" s="151"/>
      <c r="BP411" s="151"/>
      <c r="BQ411" s="151"/>
      <c r="BR411" s="151"/>
      <c r="BS411" s="151"/>
      <c r="BT411" s="151"/>
      <c r="BU411" s="151"/>
      <c r="BV411" s="151"/>
      <c r="BW411" s="151"/>
      <c r="BX411" s="151"/>
      <c r="BY411" s="151"/>
      <c r="BZ411" s="151"/>
      <c r="CA411" s="151"/>
      <c r="CB411" s="151"/>
      <c r="CC411" s="151"/>
      <c r="CD411" s="151"/>
      <c r="CE411" s="151"/>
      <c r="CF411" s="151"/>
      <c r="CG411" s="151"/>
      <c r="CH411" s="151"/>
      <c r="CI411" s="151"/>
      <c r="CJ411" s="151"/>
      <c r="CK411" s="151"/>
      <c r="CL411" s="151"/>
      <c r="CM411" s="151"/>
      <c r="CN411" s="151"/>
      <c r="CO411" s="151"/>
      <c r="CP411" s="151"/>
      <c r="CQ411" s="151"/>
      <c r="CR411" s="151"/>
      <c r="CS411" s="151"/>
      <c r="CT411" s="151"/>
      <c r="CU411" s="151"/>
      <c r="CV411" s="151"/>
      <c r="CW411" s="151"/>
      <c r="CX411" s="151"/>
      <c r="CY411" s="151"/>
      <c r="CZ411" s="151"/>
      <c r="DA411" s="151"/>
      <c r="DB411" s="151"/>
      <c r="DC411" s="151"/>
      <c r="DD411" s="151"/>
      <c r="DE411" s="151"/>
      <c r="DF411" s="151"/>
      <c r="DG411" s="151"/>
      <c r="DH411" s="151"/>
      <c r="DI411" s="151"/>
      <c r="DJ411" s="151"/>
      <c r="DK411" s="151"/>
      <c r="DL411" s="151"/>
      <c r="DM411" s="151"/>
      <c r="DN411" s="151"/>
      <c r="DO411" s="151"/>
      <c r="DP411" s="151"/>
      <c r="DQ411" s="151"/>
      <c r="DR411" s="151"/>
      <c r="DS411" s="151"/>
      <c r="DT411" s="151"/>
      <c r="DU411" s="151"/>
      <c r="DV411" s="151"/>
      <c r="DW411" s="151"/>
      <c r="DX411" s="151"/>
      <c r="DY411" s="151"/>
      <c r="DZ411" s="151"/>
      <c r="EA411" s="151"/>
    </row>
    <row r="412" spans="1:131" s="152" customFormat="1" x14ac:dyDescent="0.3">
      <c r="A412" s="242"/>
      <c r="B412" s="242"/>
      <c r="C412" s="159"/>
      <c r="D412" s="155"/>
      <c r="E412" s="153"/>
      <c r="F412" s="150"/>
      <c r="G41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12" s="172">
        <f>Table1[[#This Row],[Und / Kg / Lt]]</f>
        <v>0</v>
      </c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  <c r="AC412" s="151"/>
      <c r="AD412" s="151"/>
      <c r="AE412" s="151"/>
      <c r="AF412" s="151"/>
      <c r="AG412" s="151"/>
      <c r="AH412" s="151"/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  <c r="BI412" s="151"/>
      <c r="BJ412" s="151"/>
      <c r="BK412" s="151"/>
      <c r="BL412" s="151"/>
      <c r="BM412" s="151"/>
      <c r="BN412" s="151"/>
      <c r="BO412" s="151"/>
      <c r="BP412" s="151"/>
      <c r="BQ412" s="151"/>
      <c r="BR412" s="151"/>
      <c r="BS412" s="151"/>
      <c r="BT412" s="151"/>
      <c r="BU412" s="151"/>
      <c r="BV412" s="151"/>
      <c r="BW412" s="151"/>
      <c r="BX412" s="151"/>
      <c r="BY412" s="151"/>
      <c r="BZ412" s="151"/>
      <c r="CA412" s="151"/>
      <c r="CB412" s="151"/>
      <c r="CC412" s="151"/>
      <c r="CD412" s="151"/>
      <c r="CE412" s="151"/>
      <c r="CF412" s="151"/>
      <c r="CG412" s="151"/>
      <c r="CH412" s="151"/>
      <c r="CI412" s="151"/>
      <c r="CJ412" s="151"/>
      <c r="CK412" s="151"/>
      <c r="CL412" s="151"/>
      <c r="CM412" s="151"/>
      <c r="CN412" s="151"/>
      <c r="CO412" s="151"/>
      <c r="CP412" s="151"/>
      <c r="CQ412" s="151"/>
      <c r="CR412" s="151"/>
      <c r="CS412" s="151"/>
      <c r="CT412" s="151"/>
      <c r="CU412" s="151"/>
      <c r="CV412" s="151"/>
      <c r="CW412" s="151"/>
      <c r="CX412" s="151"/>
      <c r="CY412" s="151"/>
      <c r="CZ412" s="151"/>
      <c r="DA412" s="151"/>
      <c r="DB412" s="151"/>
      <c r="DC412" s="151"/>
      <c r="DD412" s="151"/>
      <c r="DE412" s="151"/>
      <c r="DF412" s="151"/>
      <c r="DG412" s="151"/>
      <c r="DH412" s="151"/>
      <c r="DI412" s="151"/>
      <c r="DJ412" s="151"/>
      <c r="DK412" s="151"/>
      <c r="DL412" s="151"/>
      <c r="DM412" s="151"/>
      <c r="DN412" s="151"/>
      <c r="DO412" s="151"/>
      <c r="DP412" s="151"/>
      <c r="DQ412" s="151"/>
      <c r="DR412" s="151"/>
      <c r="DS412" s="151"/>
      <c r="DT412" s="151"/>
      <c r="DU412" s="151"/>
      <c r="DV412" s="151"/>
      <c r="DW412" s="151"/>
      <c r="DX412" s="151"/>
      <c r="DY412" s="151"/>
      <c r="DZ412" s="151"/>
      <c r="EA412" s="151"/>
    </row>
    <row r="413" spans="1:131" s="152" customFormat="1" x14ac:dyDescent="0.3">
      <c r="A413" s="242"/>
      <c r="B413" s="242"/>
      <c r="C413" s="159"/>
      <c r="D413" s="155"/>
      <c r="E413" s="153"/>
      <c r="F413" s="150"/>
      <c r="G41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13" s="172">
        <f>Table1[[#This Row],[Und / Kg / Lt]]</f>
        <v>0</v>
      </c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  <c r="AC413" s="151"/>
      <c r="AD413" s="151"/>
      <c r="AE413" s="151"/>
      <c r="AF413" s="151"/>
      <c r="AG413" s="151"/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  <c r="BI413" s="151"/>
      <c r="BJ413" s="151"/>
      <c r="BK413" s="151"/>
      <c r="BL413" s="151"/>
      <c r="BM413" s="151"/>
      <c r="BN413" s="151"/>
      <c r="BO413" s="151"/>
      <c r="BP413" s="151"/>
      <c r="BQ413" s="151"/>
      <c r="BR413" s="151"/>
      <c r="BS413" s="151"/>
      <c r="BT413" s="151"/>
      <c r="BU413" s="151"/>
      <c r="BV413" s="151"/>
      <c r="BW413" s="151"/>
      <c r="BX413" s="151"/>
      <c r="BY413" s="151"/>
      <c r="BZ413" s="151"/>
      <c r="CA413" s="151"/>
      <c r="CB413" s="151"/>
      <c r="CC413" s="151"/>
      <c r="CD413" s="151"/>
      <c r="CE413" s="151"/>
      <c r="CF413" s="151"/>
      <c r="CG413" s="151"/>
      <c r="CH413" s="151"/>
      <c r="CI413" s="151"/>
      <c r="CJ413" s="151"/>
      <c r="CK413" s="151"/>
      <c r="CL413" s="151"/>
      <c r="CM413" s="151"/>
      <c r="CN413" s="151"/>
      <c r="CO413" s="151"/>
      <c r="CP413" s="151"/>
      <c r="CQ413" s="151"/>
      <c r="CR413" s="151"/>
      <c r="CS413" s="151"/>
      <c r="CT413" s="151"/>
      <c r="CU413" s="151"/>
      <c r="CV413" s="151"/>
      <c r="CW413" s="151"/>
      <c r="CX413" s="151"/>
      <c r="CY413" s="151"/>
      <c r="CZ413" s="151"/>
      <c r="DA413" s="151"/>
      <c r="DB413" s="151"/>
      <c r="DC413" s="151"/>
      <c r="DD413" s="151"/>
      <c r="DE413" s="151"/>
      <c r="DF413" s="151"/>
      <c r="DG413" s="151"/>
      <c r="DH413" s="151"/>
      <c r="DI413" s="151"/>
      <c r="DJ413" s="151"/>
      <c r="DK413" s="151"/>
      <c r="DL413" s="151"/>
      <c r="DM413" s="151"/>
      <c r="DN413" s="151"/>
      <c r="DO413" s="151"/>
      <c r="DP413" s="151"/>
      <c r="DQ413" s="151"/>
      <c r="DR413" s="151"/>
      <c r="DS413" s="151"/>
      <c r="DT413" s="151"/>
      <c r="DU413" s="151"/>
      <c r="DV413" s="151"/>
      <c r="DW413" s="151"/>
      <c r="DX413" s="151"/>
      <c r="DY413" s="151"/>
      <c r="DZ413" s="151"/>
      <c r="EA413" s="151"/>
    </row>
    <row r="414" spans="1:131" s="152" customFormat="1" x14ac:dyDescent="0.3">
      <c r="A414" s="242"/>
      <c r="B414" s="242"/>
      <c r="C414" s="159"/>
      <c r="D414" s="155"/>
      <c r="E414" s="153"/>
      <c r="F414" s="150"/>
      <c r="G41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14" s="172">
        <f>Table1[[#This Row],[Und / Kg / Lt]]</f>
        <v>0</v>
      </c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  <c r="AC414" s="151"/>
      <c r="AD414" s="151"/>
      <c r="AE414" s="151"/>
      <c r="AF414" s="151"/>
      <c r="AG414" s="151"/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  <c r="BI414" s="151"/>
      <c r="BJ414" s="151"/>
      <c r="BK414" s="151"/>
      <c r="BL414" s="151"/>
      <c r="BM414" s="151"/>
      <c r="BN414" s="151"/>
      <c r="BO414" s="151"/>
      <c r="BP414" s="151"/>
      <c r="BQ414" s="151"/>
      <c r="BR414" s="151"/>
      <c r="BS414" s="151"/>
      <c r="BT414" s="151"/>
      <c r="BU414" s="151"/>
      <c r="BV414" s="151"/>
      <c r="BW414" s="151"/>
      <c r="BX414" s="151"/>
      <c r="BY414" s="151"/>
      <c r="BZ414" s="151"/>
      <c r="CA414" s="151"/>
      <c r="CB414" s="151"/>
      <c r="CC414" s="151"/>
      <c r="CD414" s="151"/>
      <c r="CE414" s="151"/>
      <c r="CF414" s="151"/>
      <c r="CG414" s="151"/>
      <c r="CH414" s="151"/>
      <c r="CI414" s="151"/>
      <c r="CJ414" s="151"/>
      <c r="CK414" s="151"/>
      <c r="CL414" s="151"/>
      <c r="CM414" s="151"/>
      <c r="CN414" s="151"/>
      <c r="CO414" s="151"/>
      <c r="CP414" s="151"/>
      <c r="CQ414" s="151"/>
      <c r="CR414" s="151"/>
      <c r="CS414" s="151"/>
      <c r="CT414" s="151"/>
      <c r="CU414" s="151"/>
      <c r="CV414" s="151"/>
      <c r="CW414" s="151"/>
      <c r="CX414" s="151"/>
      <c r="CY414" s="151"/>
      <c r="CZ414" s="151"/>
      <c r="DA414" s="151"/>
      <c r="DB414" s="151"/>
      <c r="DC414" s="151"/>
      <c r="DD414" s="151"/>
      <c r="DE414" s="151"/>
      <c r="DF414" s="151"/>
      <c r="DG414" s="151"/>
      <c r="DH414" s="151"/>
      <c r="DI414" s="151"/>
      <c r="DJ414" s="151"/>
      <c r="DK414" s="151"/>
      <c r="DL414" s="151"/>
      <c r="DM414" s="151"/>
      <c r="DN414" s="151"/>
      <c r="DO414" s="151"/>
      <c r="DP414" s="151"/>
      <c r="DQ414" s="151"/>
      <c r="DR414" s="151"/>
      <c r="DS414" s="151"/>
      <c r="DT414" s="151"/>
      <c r="DU414" s="151"/>
      <c r="DV414" s="151"/>
      <c r="DW414" s="151"/>
      <c r="DX414" s="151"/>
      <c r="DY414" s="151"/>
      <c r="DZ414" s="151"/>
      <c r="EA414" s="151"/>
    </row>
    <row r="415" spans="1:131" s="152" customFormat="1" x14ac:dyDescent="0.3">
      <c r="A415" s="242"/>
      <c r="B415" s="242"/>
      <c r="C415" s="159"/>
      <c r="D415" s="155"/>
      <c r="E415" s="153"/>
      <c r="F415" s="150"/>
      <c r="G41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15" s="172">
        <f>Table1[[#This Row],[Und / Kg / Lt]]</f>
        <v>0</v>
      </c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  <c r="AC415" s="151"/>
      <c r="AD415" s="151"/>
      <c r="AE415" s="151"/>
      <c r="AF415" s="151"/>
      <c r="AG415" s="151"/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  <c r="BI415" s="151"/>
      <c r="BJ415" s="151"/>
      <c r="BK415" s="151"/>
      <c r="BL415" s="151"/>
      <c r="BM415" s="151"/>
      <c r="BN415" s="151"/>
      <c r="BO415" s="151"/>
      <c r="BP415" s="151"/>
      <c r="BQ415" s="151"/>
      <c r="BR415" s="151"/>
      <c r="BS415" s="151"/>
      <c r="BT415" s="151"/>
      <c r="BU415" s="151"/>
      <c r="BV415" s="151"/>
      <c r="BW415" s="151"/>
      <c r="BX415" s="151"/>
      <c r="BY415" s="151"/>
      <c r="BZ415" s="151"/>
      <c r="CA415" s="151"/>
      <c r="CB415" s="151"/>
      <c r="CC415" s="151"/>
      <c r="CD415" s="151"/>
      <c r="CE415" s="151"/>
      <c r="CF415" s="151"/>
      <c r="CG415" s="151"/>
      <c r="CH415" s="151"/>
      <c r="CI415" s="151"/>
      <c r="CJ415" s="151"/>
      <c r="CK415" s="151"/>
      <c r="CL415" s="151"/>
      <c r="CM415" s="151"/>
      <c r="CN415" s="151"/>
      <c r="CO415" s="151"/>
      <c r="CP415" s="151"/>
      <c r="CQ415" s="151"/>
      <c r="CR415" s="151"/>
      <c r="CS415" s="151"/>
      <c r="CT415" s="151"/>
      <c r="CU415" s="151"/>
      <c r="CV415" s="151"/>
      <c r="CW415" s="151"/>
      <c r="CX415" s="151"/>
      <c r="CY415" s="151"/>
      <c r="CZ415" s="151"/>
      <c r="DA415" s="151"/>
      <c r="DB415" s="151"/>
      <c r="DC415" s="151"/>
      <c r="DD415" s="151"/>
      <c r="DE415" s="151"/>
      <c r="DF415" s="151"/>
      <c r="DG415" s="151"/>
      <c r="DH415" s="151"/>
      <c r="DI415" s="151"/>
      <c r="DJ415" s="151"/>
      <c r="DK415" s="151"/>
      <c r="DL415" s="151"/>
      <c r="DM415" s="151"/>
      <c r="DN415" s="151"/>
      <c r="DO415" s="151"/>
      <c r="DP415" s="151"/>
      <c r="DQ415" s="151"/>
      <c r="DR415" s="151"/>
      <c r="DS415" s="151"/>
      <c r="DT415" s="151"/>
      <c r="DU415" s="151"/>
      <c r="DV415" s="151"/>
      <c r="DW415" s="151"/>
      <c r="DX415" s="151"/>
      <c r="DY415" s="151"/>
      <c r="DZ415" s="151"/>
      <c r="EA415" s="151"/>
    </row>
    <row r="416" spans="1:131" s="152" customFormat="1" x14ac:dyDescent="0.3">
      <c r="A416" s="242"/>
      <c r="B416" s="242"/>
      <c r="C416" s="159"/>
      <c r="D416" s="155"/>
      <c r="E416" s="153"/>
      <c r="F416" s="150"/>
      <c r="G41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16" s="172">
        <f>Table1[[#This Row],[Und / Kg / Lt]]</f>
        <v>0</v>
      </c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  <c r="AC416" s="151"/>
      <c r="AD416" s="151"/>
      <c r="AE416" s="151"/>
      <c r="AF416" s="151"/>
      <c r="AG416" s="151"/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  <c r="BI416" s="151"/>
      <c r="BJ416" s="151"/>
      <c r="BK416" s="151"/>
      <c r="BL416" s="151"/>
      <c r="BM416" s="151"/>
      <c r="BN416" s="151"/>
      <c r="BO416" s="151"/>
      <c r="BP416" s="151"/>
      <c r="BQ416" s="151"/>
      <c r="BR416" s="151"/>
      <c r="BS416" s="151"/>
      <c r="BT416" s="151"/>
      <c r="BU416" s="151"/>
      <c r="BV416" s="151"/>
      <c r="BW416" s="151"/>
      <c r="BX416" s="151"/>
      <c r="BY416" s="151"/>
      <c r="BZ416" s="151"/>
      <c r="CA416" s="151"/>
      <c r="CB416" s="151"/>
      <c r="CC416" s="151"/>
      <c r="CD416" s="151"/>
      <c r="CE416" s="151"/>
      <c r="CF416" s="151"/>
      <c r="CG416" s="151"/>
      <c r="CH416" s="151"/>
      <c r="CI416" s="151"/>
      <c r="CJ416" s="151"/>
      <c r="CK416" s="151"/>
      <c r="CL416" s="151"/>
      <c r="CM416" s="151"/>
      <c r="CN416" s="151"/>
      <c r="CO416" s="151"/>
      <c r="CP416" s="151"/>
      <c r="CQ416" s="151"/>
      <c r="CR416" s="151"/>
      <c r="CS416" s="151"/>
      <c r="CT416" s="151"/>
      <c r="CU416" s="151"/>
      <c r="CV416" s="151"/>
      <c r="CW416" s="151"/>
      <c r="CX416" s="151"/>
      <c r="CY416" s="151"/>
      <c r="CZ416" s="151"/>
      <c r="DA416" s="151"/>
      <c r="DB416" s="151"/>
      <c r="DC416" s="151"/>
      <c r="DD416" s="151"/>
      <c r="DE416" s="151"/>
      <c r="DF416" s="151"/>
      <c r="DG416" s="151"/>
      <c r="DH416" s="151"/>
      <c r="DI416" s="151"/>
      <c r="DJ416" s="151"/>
      <c r="DK416" s="151"/>
      <c r="DL416" s="151"/>
      <c r="DM416" s="151"/>
      <c r="DN416" s="151"/>
      <c r="DO416" s="151"/>
      <c r="DP416" s="151"/>
      <c r="DQ416" s="151"/>
      <c r="DR416" s="151"/>
      <c r="DS416" s="151"/>
      <c r="DT416" s="151"/>
      <c r="DU416" s="151"/>
      <c r="DV416" s="151"/>
      <c r="DW416" s="151"/>
      <c r="DX416" s="151"/>
      <c r="DY416" s="151"/>
      <c r="DZ416" s="151"/>
      <c r="EA416" s="151"/>
    </row>
    <row r="417" spans="1:131" s="152" customFormat="1" x14ac:dyDescent="0.3">
      <c r="A417" s="242"/>
      <c r="B417" s="242"/>
      <c r="C417" s="159"/>
      <c r="D417" s="155"/>
      <c r="E417" s="153"/>
      <c r="F417" s="150"/>
      <c r="G41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17" s="172">
        <f>Table1[[#This Row],[Und / Kg / Lt]]</f>
        <v>0</v>
      </c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  <c r="AC417" s="151"/>
      <c r="AD417" s="151"/>
      <c r="AE417" s="151"/>
      <c r="AF417" s="151"/>
      <c r="AG417" s="151"/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  <c r="BI417" s="151"/>
      <c r="BJ417" s="151"/>
      <c r="BK417" s="151"/>
      <c r="BL417" s="151"/>
      <c r="BM417" s="151"/>
      <c r="BN417" s="151"/>
      <c r="BO417" s="151"/>
      <c r="BP417" s="151"/>
      <c r="BQ417" s="151"/>
      <c r="BR417" s="151"/>
      <c r="BS417" s="151"/>
      <c r="BT417" s="151"/>
      <c r="BU417" s="151"/>
      <c r="BV417" s="151"/>
      <c r="BW417" s="151"/>
      <c r="BX417" s="151"/>
      <c r="BY417" s="151"/>
      <c r="BZ417" s="151"/>
      <c r="CA417" s="151"/>
      <c r="CB417" s="151"/>
      <c r="CC417" s="151"/>
      <c r="CD417" s="151"/>
      <c r="CE417" s="151"/>
      <c r="CF417" s="151"/>
      <c r="CG417" s="151"/>
      <c r="CH417" s="151"/>
      <c r="CI417" s="151"/>
      <c r="CJ417" s="151"/>
      <c r="CK417" s="151"/>
      <c r="CL417" s="151"/>
      <c r="CM417" s="151"/>
      <c r="CN417" s="151"/>
      <c r="CO417" s="151"/>
      <c r="CP417" s="151"/>
      <c r="CQ417" s="151"/>
      <c r="CR417" s="151"/>
      <c r="CS417" s="151"/>
      <c r="CT417" s="151"/>
      <c r="CU417" s="151"/>
      <c r="CV417" s="151"/>
      <c r="CW417" s="151"/>
      <c r="CX417" s="151"/>
      <c r="CY417" s="151"/>
      <c r="CZ417" s="151"/>
      <c r="DA417" s="151"/>
      <c r="DB417" s="151"/>
      <c r="DC417" s="151"/>
      <c r="DD417" s="151"/>
      <c r="DE417" s="151"/>
      <c r="DF417" s="151"/>
      <c r="DG417" s="151"/>
      <c r="DH417" s="151"/>
      <c r="DI417" s="151"/>
      <c r="DJ417" s="151"/>
      <c r="DK417" s="151"/>
      <c r="DL417" s="151"/>
      <c r="DM417" s="151"/>
      <c r="DN417" s="151"/>
      <c r="DO417" s="151"/>
      <c r="DP417" s="151"/>
      <c r="DQ417" s="151"/>
      <c r="DR417" s="151"/>
      <c r="DS417" s="151"/>
      <c r="DT417" s="151"/>
      <c r="DU417" s="151"/>
      <c r="DV417" s="151"/>
      <c r="DW417" s="151"/>
      <c r="DX417" s="151"/>
      <c r="DY417" s="151"/>
      <c r="DZ417" s="151"/>
      <c r="EA417" s="151"/>
    </row>
    <row r="418" spans="1:131" s="152" customFormat="1" x14ac:dyDescent="0.3">
      <c r="A418" s="242"/>
      <c r="B418" s="242"/>
      <c r="C418" s="159"/>
      <c r="D418" s="155"/>
      <c r="E418" s="153"/>
      <c r="F418" s="150"/>
      <c r="G41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18" s="172">
        <f>Table1[[#This Row],[Und / Kg / Lt]]</f>
        <v>0</v>
      </c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  <c r="AC418" s="151"/>
      <c r="AD418" s="151"/>
      <c r="AE418" s="151"/>
      <c r="AF418" s="151"/>
      <c r="AG418" s="151"/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  <c r="BI418" s="151"/>
      <c r="BJ418" s="151"/>
      <c r="BK418" s="151"/>
      <c r="BL418" s="151"/>
      <c r="BM418" s="151"/>
      <c r="BN418" s="151"/>
      <c r="BO418" s="151"/>
      <c r="BP418" s="151"/>
      <c r="BQ418" s="151"/>
      <c r="BR418" s="151"/>
      <c r="BS418" s="151"/>
      <c r="BT418" s="151"/>
      <c r="BU418" s="151"/>
      <c r="BV418" s="151"/>
      <c r="BW418" s="151"/>
      <c r="BX418" s="151"/>
      <c r="BY418" s="151"/>
      <c r="BZ418" s="151"/>
      <c r="CA418" s="151"/>
      <c r="CB418" s="151"/>
      <c r="CC418" s="151"/>
      <c r="CD418" s="151"/>
      <c r="CE418" s="151"/>
      <c r="CF418" s="151"/>
      <c r="CG418" s="151"/>
      <c r="CH418" s="151"/>
      <c r="CI418" s="151"/>
      <c r="CJ418" s="151"/>
      <c r="CK418" s="151"/>
      <c r="CL418" s="151"/>
      <c r="CM418" s="151"/>
      <c r="CN418" s="151"/>
      <c r="CO418" s="151"/>
      <c r="CP418" s="151"/>
      <c r="CQ418" s="151"/>
      <c r="CR418" s="151"/>
      <c r="CS418" s="151"/>
      <c r="CT418" s="151"/>
      <c r="CU418" s="151"/>
      <c r="CV418" s="151"/>
      <c r="CW418" s="151"/>
      <c r="CX418" s="151"/>
      <c r="CY418" s="151"/>
      <c r="CZ418" s="151"/>
      <c r="DA418" s="151"/>
      <c r="DB418" s="151"/>
      <c r="DC418" s="151"/>
      <c r="DD418" s="151"/>
      <c r="DE418" s="151"/>
      <c r="DF418" s="151"/>
      <c r="DG418" s="151"/>
      <c r="DH418" s="151"/>
      <c r="DI418" s="151"/>
      <c r="DJ418" s="151"/>
      <c r="DK418" s="151"/>
      <c r="DL418" s="151"/>
      <c r="DM418" s="151"/>
      <c r="DN418" s="151"/>
      <c r="DO418" s="151"/>
      <c r="DP418" s="151"/>
      <c r="DQ418" s="151"/>
      <c r="DR418" s="151"/>
      <c r="DS418" s="151"/>
      <c r="DT418" s="151"/>
      <c r="DU418" s="151"/>
      <c r="DV418" s="151"/>
      <c r="DW418" s="151"/>
      <c r="DX418" s="151"/>
      <c r="DY418" s="151"/>
      <c r="DZ418" s="151"/>
      <c r="EA418" s="151"/>
    </row>
    <row r="419" spans="1:131" s="152" customFormat="1" x14ac:dyDescent="0.3">
      <c r="A419" s="242"/>
      <c r="B419" s="242"/>
      <c r="C419" s="159"/>
      <c r="D419" s="155"/>
      <c r="E419" s="153"/>
      <c r="F419" s="150"/>
      <c r="G41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19" s="172">
        <f>Table1[[#This Row],[Und / Kg / Lt]]</f>
        <v>0</v>
      </c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  <c r="AC419" s="151"/>
      <c r="AD419" s="151"/>
      <c r="AE419" s="151"/>
      <c r="AF419" s="151"/>
      <c r="AG419" s="151"/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  <c r="BI419" s="151"/>
      <c r="BJ419" s="151"/>
      <c r="BK419" s="151"/>
      <c r="BL419" s="151"/>
      <c r="BM419" s="151"/>
      <c r="BN419" s="151"/>
      <c r="BO419" s="151"/>
      <c r="BP419" s="151"/>
      <c r="BQ419" s="151"/>
      <c r="BR419" s="151"/>
      <c r="BS419" s="151"/>
      <c r="BT419" s="151"/>
      <c r="BU419" s="151"/>
      <c r="BV419" s="151"/>
      <c r="BW419" s="151"/>
      <c r="BX419" s="151"/>
      <c r="BY419" s="151"/>
      <c r="BZ419" s="151"/>
      <c r="CA419" s="151"/>
      <c r="CB419" s="151"/>
      <c r="CC419" s="151"/>
      <c r="CD419" s="151"/>
      <c r="CE419" s="151"/>
      <c r="CF419" s="151"/>
      <c r="CG419" s="151"/>
      <c r="CH419" s="151"/>
      <c r="CI419" s="151"/>
      <c r="CJ419" s="151"/>
      <c r="CK419" s="151"/>
      <c r="CL419" s="151"/>
      <c r="CM419" s="151"/>
      <c r="CN419" s="151"/>
      <c r="CO419" s="151"/>
      <c r="CP419" s="151"/>
      <c r="CQ419" s="151"/>
      <c r="CR419" s="151"/>
      <c r="CS419" s="151"/>
      <c r="CT419" s="151"/>
      <c r="CU419" s="151"/>
      <c r="CV419" s="151"/>
      <c r="CW419" s="151"/>
      <c r="CX419" s="151"/>
      <c r="CY419" s="151"/>
      <c r="CZ419" s="151"/>
      <c r="DA419" s="151"/>
      <c r="DB419" s="151"/>
      <c r="DC419" s="151"/>
      <c r="DD419" s="151"/>
      <c r="DE419" s="151"/>
      <c r="DF419" s="151"/>
      <c r="DG419" s="151"/>
      <c r="DH419" s="151"/>
      <c r="DI419" s="151"/>
      <c r="DJ419" s="151"/>
      <c r="DK419" s="151"/>
      <c r="DL419" s="151"/>
      <c r="DM419" s="151"/>
      <c r="DN419" s="151"/>
      <c r="DO419" s="151"/>
      <c r="DP419" s="151"/>
      <c r="DQ419" s="151"/>
      <c r="DR419" s="151"/>
      <c r="DS419" s="151"/>
      <c r="DT419" s="151"/>
      <c r="DU419" s="151"/>
      <c r="DV419" s="151"/>
      <c r="DW419" s="151"/>
      <c r="DX419" s="151"/>
      <c r="DY419" s="151"/>
      <c r="DZ419" s="151"/>
      <c r="EA419" s="151"/>
    </row>
    <row r="420" spans="1:131" s="152" customFormat="1" x14ac:dyDescent="0.3">
      <c r="A420" s="242"/>
      <c r="B420" s="242"/>
      <c r="C420" s="159"/>
      <c r="D420" s="155"/>
      <c r="E420" s="153"/>
      <c r="F420" s="150"/>
      <c r="G42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20" s="172">
        <f>Table1[[#This Row],[Und / Kg / Lt]]</f>
        <v>0</v>
      </c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  <c r="AC420" s="151"/>
      <c r="AD420" s="151"/>
      <c r="AE420" s="151"/>
      <c r="AF420" s="151"/>
      <c r="AG420" s="151"/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  <c r="BI420" s="151"/>
      <c r="BJ420" s="151"/>
      <c r="BK420" s="151"/>
      <c r="BL420" s="151"/>
      <c r="BM420" s="151"/>
      <c r="BN420" s="151"/>
      <c r="BO420" s="151"/>
      <c r="BP420" s="151"/>
      <c r="BQ420" s="151"/>
      <c r="BR420" s="151"/>
      <c r="BS420" s="151"/>
      <c r="BT420" s="151"/>
      <c r="BU420" s="151"/>
      <c r="BV420" s="151"/>
      <c r="BW420" s="151"/>
      <c r="BX420" s="151"/>
      <c r="BY420" s="151"/>
      <c r="BZ420" s="151"/>
      <c r="CA420" s="151"/>
      <c r="CB420" s="151"/>
      <c r="CC420" s="151"/>
      <c r="CD420" s="151"/>
      <c r="CE420" s="151"/>
      <c r="CF420" s="151"/>
      <c r="CG420" s="151"/>
      <c r="CH420" s="151"/>
      <c r="CI420" s="151"/>
      <c r="CJ420" s="151"/>
      <c r="CK420" s="151"/>
      <c r="CL420" s="151"/>
      <c r="CM420" s="151"/>
      <c r="CN420" s="151"/>
      <c r="CO420" s="151"/>
      <c r="CP420" s="151"/>
      <c r="CQ420" s="151"/>
      <c r="CR420" s="151"/>
      <c r="CS420" s="151"/>
      <c r="CT420" s="151"/>
      <c r="CU420" s="151"/>
      <c r="CV420" s="151"/>
      <c r="CW420" s="151"/>
      <c r="CX420" s="151"/>
      <c r="CY420" s="151"/>
      <c r="CZ420" s="151"/>
      <c r="DA420" s="151"/>
      <c r="DB420" s="151"/>
      <c r="DC420" s="151"/>
      <c r="DD420" s="151"/>
      <c r="DE420" s="151"/>
      <c r="DF420" s="151"/>
      <c r="DG420" s="151"/>
      <c r="DH420" s="151"/>
      <c r="DI420" s="151"/>
      <c r="DJ420" s="151"/>
      <c r="DK420" s="151"/>
      <c r="DL420" s="151"/>
      <c r="DM420" s="151"/>
      <c r="DN420" s="151"/>
      <c r="DO420" s="151"/>
      <c r="DP420" s="151"/>
      <c r="DQ420" s="151"/>
      <c r="DR420" s="151"/>
      <c r="DS420" s="151"/>
      <c r="DT420" s="151"/>
      <c r="DU420" s="151"/>
      <c r="DV420" s="151"/>
      <c r="DW420" s="151"/>
      <c r="DX420" s="151"/>
      <c r="DY420" s="151"/>
      <c r="DZ420" s="151"/>
      <c r="EA420" s="151"/>
    </row>
    <row r="421" spans="1:131" s="152" customFormat="1" x14ac:dyDescent="0.3">
      <c r="A421" s="242"/>
      <c r="B421" s="242"/>
      <c r="C421" s="159"/>
      <c r="D421" s="155"/>
      <c r="E421" s="153"/>
      <c r="F421" s="150"/>
      <c r="G42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21" s="172">
        <f>Table1[[#This Row],[Und / Kg / Lt]]</f>
        <v>0</v>
      </c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  <c r="AC421" s="151"/>
      <c r="AD421" s="151"/>
      <c r="AE421" s="151"/>
      <c r="AF421" s="151"/>
      <c r="AG421" s="151"/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  <c r="BI421" s="151"/>
      <c r="BJ421" s="151"/>
      <c r="BK421" s="151"/>
      <c r="BL421" s="151"/>
      <c r="BM421" s="151"/>
      <c r="BN421" s="151"/>
      <c r="BO421" s="151"/>
      <c r="BP421" s="151"/>
      <c r="BQ421" s="151"/>
      <c r="BR421" s="151"/>
      <c r="BS421" s="151"/>
      <c r="BT421" s="151"/>
      <c r="BU421" s="151"/>
      <c r="BV421" s="151"/>
      <c r="BW421" s="151"/>
      <c r="BX421" s="151"/>
      <c r="BY421" s="151"/>
      <c r="BZ421" s="151"/>
      <c r="CA421" s="151"/>
      <c r="CB421" s="151"/>
      <c r="CC421" s="151"/>
      <c r="CD421" s="151"/>
      <c r="CE421" s="151"/>
      <c r="CF421" s="151"/>
      <c r="CG421" s="151"/>
      <c r="CH421" s="151"/>
      <c r="CI421" s="151"/>
      <c r="CJ421" s="151"/>
      <c r="CK421" s="151"/>
      <c r="CL421" s="151"/>
      <c r="CM421" s="151"/>
      <c r="CN421" s="151"/>
      <c r="CO421" s="151"/>
      <c r="CP421" s="151"/>
      <c r="CQ421" s="151"/>
      <c r="CR421" s="151"/>
      <c r="CS421" s="151"/>
      <c r="CT421" s="151"/>
      <c r="CU421" s="151"/>
      <c r="CV421" s="151"/>
      <c r="CW421" s="151"/>
      <c r="CX421" s="151"/>
      <c r="CY421" s="151"/>
      <c r="CZ421" s="151"/>
      <c r="DA421" s="151"/>
      <c r="DB421" s="151"/>
      <c r="DC421" s="151"/>
      <c r="DD421" s="151"/>
      <c r="DE421" s="151"/>
      <c r="DF421" s="151"/>
      <c r="DG421" s="151"/>
      <c r="DH421" s="151"/>
      <c r="DI421" s="151"/>
      <c r="DJ421" s="151"/>
      <c r="DK421" s="151"/>
      <c r="DL421" s="151"/>
      <c r="DM421" s="151"/>
      <c r="DN421" s="151"/>
      <c r="DO421" s="151"/>
      <c r="DP421" s="151"/>
      <c r="DQ421" s="151"/>
      <c r="DR421" s="151"/>
      <c r="DS421" s="151"/>
      <c r="DT421" s="151"/>
      <c r="DU421" s="151"/>
      <c r="DV421" s="151"/>
      <c r="DW421" s="151"/>
      <c r="DX421" s="151"/>
      <c r="DY421" s="151"/>
      <c r="DZ421" s="151"/>
      <c r="EA421" s="151"/>
    </row>
    <row r="422" spans="1:131" s="152" customFormat="1" x14ac:dyDescent="0.3">
      <c r="A422" s="242"/>
      <c r="B422" s="242"/>
      <c r="C422" s="159"/>
      <c r="D422" s="155"/>
      <c r="E422" s="153"/>
      <c r="F422" s="150"/>
      <c r="G42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22" s="172">
        <f>Table1[[#This Row],[Und / Kg / Lt]]</f>
        <v>0</v>
      </c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  <c r="AC422" s="151"/>
      <c r="AD422" s="151"/>
      <c r="AE422" s="151"/>
      <c r="AF422" s="151"/>
      <c r="AG422" s="151"/>
      <c r="AH422" s="151"/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  <c r="BI422" s="151"/>
      <c r="BJ422" s="151"/>
      <c r="BK422" s="151"/>
      <c r="BL422" s="151"/>
      <c r="BM422" s="151"/>
      <c r="BN422" s="151"/>
      <c r="BO422" s="151"/>
      <c r="BP422" s="151"/>
      <c r="BQ422" s="151"/>
      <c r="BR422" s="151"/>
      <c r="BS422" s="151"/>
      <c r="BT422" s="151"/>
      <c r="BU422" s="151"/>
      <c r="BV422" s="151"/>
      <c r="BW422" s="151"/>
      <c r="BX422" s="151"/>
      <c r="BY422" s="151"/>
      <c r="BZ422" s="151"/>
      <c r="CA422" s="151"/>
      <c r="CB422" s="151"/>
      <c r="CC422" s="151"/>
      <c r="CD422" s="151"/>
      <c r="CE422" s="151"/>
      <c r="CF422" s="151"/>
      <c r="CG422" s="151"/>
      <c r="CH422" s="151"/>
      <c r="CI422" s="151"/>
      <c r="CJ422" s="151"/>
      <c r="CK422" s="151"/>
      <c r="CL422" s="151"/>
      <c r="CM422" s="151"/>
      <c r="CN422" s="151"/>
      <c r="CO422" s="151"/>
      <c r="CP422" s="151"/>
      <c r="CQ422" s="151"/>
      <c r="CR422" s="151"/>
      <c r="CS422" s="151"/>
      <c r="CT422" s="151"/>
      <c r="CU422" s="151"/>
      <c r="CV422" s="151"/>
      <c r="CW422" s="151"/>
      <c r="CX422" s="151"/>
      <c r="CY422" s="151"/>
      <c r="CZ422" s="151"/>
      <c r="DA422" s="151"/>
      <c r="DB422" s="151"/>
      <c r="DC422" s="151"/>
      <c r="DD422" s="151"/>
      <c r="DE422" s="151"/>
      <c r="DF422" s="151"/>
      <c r="DG422" s="151"/>
      <c r="DH422" s="151"/>
      <c r="DI422" s="151"/>
      <c r="DJ422" s="151"/>
      <c r="DK422" s="151"/>
      <c r="DL422" s="151"/>
      <c r="DM422" s="151"/>
      <c r="DN422" s="151"/>
      <c r="DO422" s="151"/>
      <c r="DP422" s="151"/>
      <c r="DQ422" s="151"/>
      <c r="DR422" s="151"/>
      <c r="DS422" s="151"/>
      <c r="DT422" s="151"/>
      <c r="DU422" s="151"/>
      <c r="DV422" s="151"/>
      <c r="DW422" s="151"/>
      <c r="DX422" s="151"/>
      <c r="DY422" s="151"/>
      <c r="DZ422" s="151"/>
      <c r="EA422" s="151"/>
    </row>
    <row r="423" spans="1:131" s="152" customFormat="1" x14ac:dyDescent="0.3">
      <c r="A423" s="242"/>
      <c r="B423" s="242"/>
      <c r="C423" s="159"/>
      <c r="D423" s="155"/>
      <c r="E423" s="153"/>
      <c r="F423" s="150"/>
      <c r="G42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23" s="172">
        <f>Table1[[#This Row],[Und / Kg / Lt]]</f>
        <v>0</v>
      </c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  <c r="AC423" s="151"/>
      <c r="AD423" s="151"/>
      <c r="AE423" s="151"/>
      <c r="AF423" s="151"/>
      <c r="AG423" s="151"/>
      <c r="AH423" s="151"/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  <c r="BI423" s="151"/>
      <c r="BJ423" s="151"/>
      <c r="BK423" s="151"/>
      <c r="BL423" s="151"/>
      <c r="BM423" s="151"/>
      <c r="BN423" s="151"/>
      <c r="BO423" s="151"/>
      <c r="BP423" s="151"/>
      <c r="BQ423" s="151"/>
      <c r="BR423" s="151"/>
      <c r="BS423" s="151"/>
      <c r="BT423" s="151"/>
      <c r="BU423" s="151"/>
      <c r="BV423" s="151"/>
      <c r="BW423" s="151"/>
      <c r="BX423" s="151"/>
      <c r="BY423" s="151"/>
      <c r="BZ423" s="151"/>
      <c r="CA423" s="151"/>
      <c r="CB423" s="151"/>
      <c r="CC423" s="151"/>
      <c r="CD423" s="151"/>
      <c r="CE423" s="151"/>
      <c r="CF423" s="151"/>
      <c r="CG423" s="151"/>
      <c r="CH423" s="151"/>
      <c r="CI423" s="151"/>
      <c r="CJ423" s="151"/>
      <c r="CK423" s="151"/>
      <c r="CL423" s="151"/>
      <c r="CM423" s="151"/>
      <c r="CN423" s="151"/>
      <c r="CO423" s="151"/>
      <c r="CP423" s="151"/>
      <c r="CQ423" s="151"/>
      <c r="CR423" s="151"/>
      <c r="CS423" s="151"/>
      <c r="CT423" s="151"/>
      <c r="CU423" s="151"/>
      <c r="CV423" s="151"/>
      <c r="CW423" s="151"/>
      <c r="CX423" s="151"/>
      <c r="CY423" s="151"/>
      <c r="CZ423" s="151"/>
      <c r="DA423" s="151"/>
      <c r="DB423" s="151"/>
      <c r="DC423" s="151"/>
      <c r="DD423" s="151"/>
      <c r="DE423" s="151"/>
      <c r="DF423" s="151"/>
      <c r="DG423" s="151"/>
      <c r="DH423" s="151"/>
      <c r="DI423" s="151"/>
      <c r="DJ423" s="151"/>
      <c r="DK423" s="151"/>
      <c r="DL423" s="151"/>
      <c r="DM423" s="151"/>
      <c r="DN423" s="151"/>
      <c r="DO423" s="151"/>
      <c r="DP423" s="151"/>
      <c r="DQ423" s="151"/>
      <c r="DR423" s="151"/>
      <c r="DS423" s="151"/>
      <c r="DT423" s="151"/>
      <c r="DU423" s="151"/>
      <c r="DV423" s="151"/>
      <c r="DW423" s="151"/>
      <c r="DX423" s="151"/>
      <c r="DY423" s="151"/>
      <c r="DZ423" s="151"/>
      <c r="EA423" s="151"/>
    </row>
    <row r="424" spans="1:131" s="152" customFormat="1" x14ac:dyDescent="0.3">
      <c r="A424" s="242"/>
      <c r="B424" s="242"/>
      <c r="C424" s="159"/>
      <c r="D424" s="155"/>
      <c r="E424" s="153"/>
      <c r="F424" s="150"/>
      <c r="G42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24" s="172">
        <f>Table1[[#This Row],[Und / Kg / Lt]]</f>
        <v>0</v>
      </c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  <c r="AC424" s="151"/>
      <c r="AD424" s="151"/>
      <c r="AE424" s="151"/>
      <c r="AF424" s="151"/>
      <c r="AG424" s="151"/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  <c r="BI424" s="151"/>
      <c r="BJ424" s="151"/>
      <c r="BK424" s="151"/>
      <c r="BL424" s="151"/>
      <c r="BM424" s="151"/>
      <c r="BN424" s="151"/>
      <c r="BO424" s="151"/>
      <c r="BP424" s="151"/>
      <c r="BQ424" s="151"/>
      <c r="BR424" s="151"/>
      <c r="BS424" s="151"/>
      <c r="BT424" s="151"/>
      <c r="BU424" s="151"/>
      <c r="BV424" s="151"/>
      <c r="BW424" s="151"/>
      <c r="BX424" s="151"/>
      <c r="BY424" s="151"/>
      <c r="BZ424" s="151"/>
      <c r="CA424" s="151"/>
      <c r="CB424" s="151"/>
      <c r="CC424" s="151"/>
      <c r="CD424" s="151"/>
      <c r="CE424" s="151"/>
      <c r="CF424" s="151"/>
      <c r="CG424" s="151"/>
      <c r="CH424" s="151"/>
      <c r="CI424" s="151"/>
      <c r="CJ424" s="151"/>
      <c r="CK424" s="151"/>
      <c r="CL424" s="151"/>
      <c r="CM424" s="151"/>
      <c r="CN424" s="151"/>
      <c r="CO424" s="151"/>
      <c r="CP424" s="151"/>
      <c r="CQ424" s="151"/>
      <c r="CR424" s="151"/>
      <c r="CS424" s="151"/>
      <c r="CT424" s="151"/>
      <c r="CU424" s="151"/>
      <c r="CV424" s="151"/>
      <c r="CW424" s="151"/>
      <c r="CX424" s="151"/>
      <c r="CY424" s="151"/>
      <c r="CZ424" s="151"/>
      <c r="DA424" s="151"/>
      <c r="DB424" s="151"/>
      <c r="DC424" s="151"/>
      <c r="DD424" s="151"/>
      <c r="DE424" s="151"/>
      <c r="DF424" s="151"/>
      <c r="DG424" s="151"/>
      <c r="DH424" s="151"/>
      <c r="DI424" s="151"/>
      <c r="DJ424" s="151"/>
      <c r="DK424" s="151"/>
      <c r="DL424" s="151"/>
      <c r="DM424" s="151"/>
      <c r="DN424" s="151"/>
      <c r="DO424" s="151"/>
      <c r="DP424" s="151"/>
      <c r="DQ424" s="151"/>
      <c r="DR424" s="151"/>
      <c r="DS424" s="151"/>
      <c r="DT424" s="151"/>
      <c r="DU424" s="151"/>
      <c r="DV424" s="151"/>
      <c r="DW424" s="151"/>
      <c r="DX424" s="151"/>
      <c r="DY424" s="151"/>
      <c r="DZ424" s="151"/>
      <c r="EA424" s="151"/>
    </row>
    <row r="425" spans="1:131" s="152" customFormat="1" x14ac:dyDescent="0.3">
      <c r="A425" s="242"/>
      <c r="B425" s="242"/>
      <c r="C425" s="159"/>
      <c r="D425" s="155"/>
      <c r="E425" s="153"/>
      <c r="F425" s="150"/>
      <c r="G42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25" s="172">
        <f>Table1[[#This Row],[Und / Kg / Lt]]</f>
        <v>0</v>
      </c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  <c r="AC425" s="151"/>
      <c r="AD425" s="151"/>
      <c r="AE425" s="151"/>
      <c r="AF425" s="151"/>
      <c r="AG425" s="151"/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  <c r="BI425" s="151"/>
      <c r="BJ425" s="151"/>
      <c r="BK425" s="151"/>
      <c r="BL425" s="151"/>
      <c r="BM425" s="151"/>
      <c r="BN425" s="151"/>
      <c r="BO425" s="151"/>
      <c r="BP425" s="151"/>
      <c r="BQ425" s="151"/>
      <c r="BR425" s="151"/>
      <c r="BS425" s="151"/>
      <c r="BT425" s="151"/>
      <c r="BU425" s="151"/>
      <c r="BV425" s="151"/>
      <c r="BW425" s="151"/>
      <c r="BX425" s="151"/>
      <c r="BY425" s="151"/>
      <c r="BZ425" s="151"/>
      <c r="CA425" s="151"/>
      <c r="CB425" s="151"/>
      <c r="CC425" s="151"/>
      <c r="CD425" s="151"/>
      <c r="CE425" s="151"/>
      <c r="CF425" s="151"/>
      <c r="CG425" s="151"/>
      <c r="CH425" s="151"/>
      <c r="CI425" s="151"/>
      <c r="CJ425" s="151"/>
      <c r="CK425" s="151"/>
      <c r="CL425" s="151"/>
      <c r="CM425" s="151"/>
      <c r="CN425" s="151"/>
      <c r="CO425" s="151"/>
      <c r="CP425" s="151"/>
      <c r="CQ425" s="151"/>
      <c r="CR425" s="151"/>
      <c r="CS425" s="151"/>
      <c r="CT425" s="151"/>
      <c r="CU425" s="151"/>
      <c r="CV425" s="151"/>
      <c r="CW425" s="151"/>
      <c r="CX425" s="151"/>
      <c r="CY425" s="151"/>
      <c r="CZ425" s="151"/>
      <c r="DA425" s="151"/>
      <c r="DB425" s="151"/>
      <c r="DC425" s="151"/>
      <c r="DD425" s="151"/>
      <c r="DE425" s="151"/>
      <c r="DF425" s="151"/>
      <c r="DG425" s="151"/>
      <c r="DH425" s="151"/>
      <c r="DI425" s="151"/>
      <c r="DJ425" s="151"/>
      <c r="DK425" s="151"/>
      <c r="DL425" s="151"/>
      <c r="DM425" s="151"/>
      <c r="DN425" s="151"/>
      <c r="DO425" s="151"/>
      <c r="DP425" s="151"/>
      <c r="DQ425" s="151"/>
      <c r="DR425" s="151"/>
      <c r="DS425" s="151"/>
      <c r="DT425" s="151"/>
      <c r="DU425" s="151"/>
      <c r="DV425" s="151"/>
      <c r="DW425" s="151"/>
      <c r="DX425" s="151"/>
      <c r="DY425" s="151"/>
      <c r="DZ425" s="151"/>
      <c r="EA425" s="151"/>
    </row>
    <row r="426" spans="1:131" s="152" customFormat="1" x14ac:dyDescent="0.3">
      <c r="A426" s="242"/>
      <c r="B426" s="242"/>
      <c r="C426" s="159"/>
      <c r="D426" s="155"/>
      <c r="E426" s="153"/>
      <c r="F426" s="150"/>
      <c r="G42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26" s="172">
        <f>Table1[[#This Row],[Und / Kg / Lt]]</f>
        <v>0</v>
      </c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1"/>
      <c r="AG426" s="151"/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1"/>
      <c r="BB426" s="151"/>
      <c r="BC426" s="151"/>
      <c r="BD426" s="151"/>
      <c r="BE426" s="151"/>
      <c r="BF426" s="151"/>
      <c r="BG426" s="151"/>
      <c r="BH426" s="151"/>
      <c r="BI426" s="151"/>
      <c r="BJ426" s="151"/>
      <c r="BK426" s="151"/>
      <c r="BL426" s="151"/>
      <c r="BM426" s="151"/>
      <c r="BN426" s="151"/>
      <c r="BO426" s="151"/>
      <c r="BP426" s="151"/>
      <c r="BQ426" s="151"/>
      <c r="BR426" s="151"/>
      <c r="BS426" s="151"/>
      <c r="BT426" s="151"/>
      <c r="BU426" s="151"/>
      <c r="BV426" s="151"/>
      <c r="BW426" s="151"/>
      <c r="BX426" s="151"/>
      <c r="BY426" s="151"/>
      <c r="BZ426" s="151"/>
      <c r="CA426" s="151"/>
      <c r="CB426" s="151"/>
      <c r="CC426" s="151"/>
      <c r="CD426" s="151"/>
      <c r="CE426" s="151"/>
      <c r="CF426" s="151"/>
      <c r="CG426" s="151"/>
      <c r="CH426" s="151"/>
      <c r="CI426" s="151"/>
      <c r="CJ426" s="151"/>
      <c r="CK426" s="151"/>
      <c r="CL426" s="151"/>
      <c r="CM426" s="151"/>
      <c r="CN426" s="151"/>
      <c r="CO426" s="151"/>
      <c r="CP426" s="151"/>
      <c r="CQ426" s="151"/>
      <c r="CR426" s="151"/>
      <c r="CS426" s="151"/>
      <c r="CT426" s="151"/>
      <c r="CU426" s="151"/>
      <c r="CV426" s="151"/>
      <c r="CW426" s="151"/>
      <c r="CX426" s="151"/>
      <c r="CY426" s="151"/>
      <c r="CZ426" s="151"/>
      <c r="DA426" s="151"/>
      <c r="DB426" s="151"/>
      <c r="DC426" s="151"/>
      <c r="DD426" s="151"/>
      <c r="DE426" s="151"/>
      <c r="DF426" s="151"/>
      <c r="DG426" s="151"/>
      <c r="DH426" s="151"/>
      <c r="DI426" s="151"/>
      <c r="DJ426" s="151"/>
      <c r="DK426" s="151"/>
      <c r="DL426" s="151"/>
      <c r="DM426" s="151"/>
      <c r="DN426" s="151"/>
      <c r="DO426" s="151"/>
      <c r="DP426" s="151"/>
      <c r="DQ426" s="151"/>
      <c r="DR426" s="151"/>
      <c r="DS426" s="151"/>
      <c r="DT426" s="151"/>
      <c r="DU426" s="151"/>
      <c r="DV426" s="151"/>
      <c r="DW426" s="151"/>
      <c r="DX426" s="151"/>
      <c r="DY426" s="151"/>
      <c r="DZ426" s="151"/>
      <c r="EA426" s="151"/>
    </row>
    <row r="427" spans="1:131" s="152" customFormat="1" x14ac:dyDescent="0.3">
      <c r="A427" s="242"/>
      <c r="B427" s="242"/>
      <c r="C427" s="159"/>
      <c r="D427" s="155"/>
      <c r="E427" s="153"/>
      <c r="F427" s="150"/>
      <c r="G42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27" s="172">
        <f>Table1[[#This Row],[Und / Kg / Lt]]</f>
        <v>0</v>
      </c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  <c r="AC427" s="151"/>
      <c r="AD427" s="151"/>
      <c r="AE427" s="151"/>
      <c r="AF427" s="151"/>
      <c r="AG427" s="151"/>
      <c r="AH427" s="151"/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  <c r="BI427" s="151"/>
      <c r="BJ427" s="151"/>
      <c r="BK427" s="151"/>
      <c r="BL427" s="151"/>
      <c r="BM427" s="151"/>
      <c r="BN427" s="151"/>
      <c r="BO427" s="151"/>
      <c r="BP427" s="151"/>
      <c r="BQ427" s="151"/>
      <c r="BR427" s="151"/>
      <c r="BS427" s="151"/>
      <c r="BT427" s="151"/>
      <c r="BU427" s="151"/>
      <c r="BV427" s="151"/>
      <c r="BW427" s="151"/>
      <c r="BX427" s="151"/>
      <c r="BY427" s="151"/>
      <c r="BZ427" s="151"/>
      <c r="CA427" s="151"/>
      <c r="CB427" s="151"/>
      <c r="CC427" s="151"/>
      <c r="CD427" s="151"/>
      <c r="CE427" s="151"/>
      <c r="CF427" s="151"/>
      <c r="CG427" s="151"/>
      <c r="CH427" s="151"/>
      <c r="CI427" s="151"/>
      <c r="CJ427" s="151"/>
      <c r="CK427" s="151"/>
      <c r="CL427" s="151"/>
      <c r="CM427" s="151"/>
      <c r="CN427" s="151"/>
      <c r="CO427" s="151"/>
      <c r="CP427" s="151"/>
      <c r="CQ427" s="151"/>
      <c r="CR427" s="151"/>
      <c r="CS427" s="151"/>
      <c r="CT427" s="151"/>
      <c r="CU427" s="151"/>
      <c r="CV427" s="151"/>
      <c r="CW427" s="151"/>
      <c r="CX427" s="151"/>
      <c r="CY427" s="151"/>
      <c r="CZ427" s="151"/>
      <c r="DA427" s="151"/>
      <c r="DB427" s="151"/>
      <c r="DC427" s="151"/>
      <c r="DD427" s="151"/>
      <c r="DE427" s="151"/>
      <c r="DF427" s="151"/>
      <c r="DG427" s="151"/>
      <c r="DH427" s="151"/>
      <c r="DI427" s="151"/>
      <c r="DJ427" s="151"/>
      <c r="DK427" s="151"/>
      <c r="DL427" s="151"/>
      <c r="DM427" s="151"/>
      <c r="DN427" s="151"/>
      <c r="DO427" s="151"/>
      <c r="DP427" s="151"/>
      <c r="DQ427" s="151"/>
      <c r="DR427" s="151"/>
      <c r="DS427" s="151"/>
      <c r="DT427" s="151"/>
      <c r="DU427" s="151"/>
      <c r="DV427" s="151"/>
      <c r="DW427" s="151"/>
      <c r="DX427" s="151"/>
      <c r="DY427" s="151"/>
      <c r="DZ427" s="151"/>
      <c r="EA427" s="151"/>
    </row>
    <row r="428" spans="1:131" s="152" customFormat="1" x14ac:dyDescent="0.3">
      <c r="A428" s="242"/>
      <c r="B428" s="242"/>
      <c r="C428" s="159"/>
      <c r="D428" s="155"/>
      <c r="E428" s="153"/>
      <c r="F428" s="150"/>
      <c r="G42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28" s="172">
        <f>Table1[[#This Row],[Und / Kg / Lt]]</f>
        <v>0</v>
      </c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  <c r="AC428" s="151"/>
      <c r="AD428" s="151"/>
      <c r="AE428" s="151"/>
      <c r="AF428" s="151"/>
      <c r="AG428" s="151"/>
      <c r="AH428" s="151"/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  <c r="BI428" s="151"/>
      <c r="BJ428" s="151"/>
      <c r="BK428" s="151"/>
      <c r="BL428" s="151"/>
      <c r="BM428" s="151"/>
      <c r="BN428" s="151"/>
      <c r="BO428" s="151"/>
      <c r="BP428" s="151"/>
      <c r="BQ428" s="151"/>
      <c r="BR428" s="151"/>
      <c r="BS428" s="151"/>
      <c r="BT428" s="151"/>
      <c r="BU428" s="151"/>
      <c r="BV428" s="151"/>
      <c r="BW428" s="151"/>
      <c r="BX428" s="151"/>
      <c r="BY428" s="151"/>
      <c r="BZ428" s="151"/>
      <c r="CA428" s="151"/>
      <c r="CB428" s="151"/>
      <c r="CC428" s="151"/>
      <c r="CD428" s="151"/>
      <c r="CE428" s="151"/>
      <c r="CF428" s="151"/>
      <c r="CG428" s="151"/>
      <c r="CH428" s="151"/>
      <c r="CI428" s="151"/>
      <c r="CJ428" s="151"/>
      <c r="CK428" s="151"/>
      <c r="CL428" s="151"/>
      <c r="CM428" s="151"/>
      <c r="CN428" s="151"/>
      <c r="CO428" s="151"/>
      <c r="CP428" s="151"/>
      <c r="CQ428" s="151"/>
      <c r="CR428" s="151"/>
      <c r="CS428" s="151"/>
      <c r="CT428" s="151"/>
      <c r="CU428" s="151"/>
      <c r="CV428" s="151"/>
      <c r="CW428" s="151"/>
      <c r="CX428" s="151"/>
      <c r="CY428" s="151"/>
      <c r="CZ428" s="151"/>
      <c r="DA428" s="151"/>
      <c r="DB428" s="151"/>
      <c r="DC428" s="151"/>
      <c r="DD428" s="151"/>
      <c r="DE428" s="151"/>
      <c r="DF428" s="151"/>
      <c r="DG428" s="151"/>
      <c r="DH428" s="151"/>
      <c r="DI428" s="151"/>
      <c r="DJ428" s="151"/>
      <c r="DK428" s="151"/>
      <c r="DL428" s="151"/>
      <c r="DM428" s="151"/>
      <c r="DN428" s="151"/>
      <c r="DO428" s="151"/>
      <c r="DP428" s="151"/>
      <c r="DQ428" s="151"/>
      <c r="DR428" s="151"/>
      <c r="DS428" s="151"/>
      <c r="DT428" s="151"/>
      <c r="DU428" s="151"/>
      <c r="DV428" s="151"/>
      <c r="DW428" s="151"/>
      <c r="DX428" s="151"/>
      <c r="DY428" s="151"/>
      <c r="DZ428" s="151"/>
      <c r="EA428" s="151"/>
    </row>
    <row r="429" spans="1:131" s="152" customFormat="1" x14ac:dyDescent="0.3">
      <c r="A429" s="242"/>
      <c r="B429" s="242"/>
      <c r="C429" s="159"/>
      <c r="D429" s="155"/>
      <c r="E429" s="153"/>
      <c r="F429" s="150"/>
      <c r="G42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29" s="172">
        <f>Table1[[#This Row],[Und / Kg / Lt]]</f>
        <v>0</v>
      </c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  <c r="AC429" s="151"/>
      <c r="AD429" s="151"/>
      <c r="AE429" s="151"/>
      <c r="AF429" s="151"/>
      <c r="AG429" s="151"/>
      <c r="AH429" s="151"/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  <c r="BI429" s="151"/>
      <c r="BJ429" s="151"/>
      <c r="BK429" s="151"/>
      <c r="BL429" s="151"/>
      <c r="BM429" s="151"/>
      <c r="BN429" s="151"/>
      <c r="BO429" s="151"/>
      <c r="BP429" s="151"/>
      <c r="BQ429" s="151"/>
      <c r="BR429" s="151"/>
      <c r="BS429" s="151"/>
      <c r="BT429" s="151"/>
      <c r="BU429" s="151"/>
      <c r="BV429" s="151"/>
      <c r="BW429" s="151"/>
      <c r="BX429" s="151"/>
      <c r="BY429" s="151"/>
      <c r="BZ429" s="151"/>
      <c r="CA429" s="151"/>
      <c r="CB429" s="151"/>
      <c r="CC429" s="151"/>
      <c r="CD429" s="151"/>
      <c r="CE429" s="151"/>
      <c r="CF429" s="151"/>
      <c r="CG429" s="151"/>
      <c r="CH429" s="151"/>
      <c r="CI429" s="151"/>
      <c r="CJ429" s="151"/>
      <c r="CK429" s="151"/>
      <c r="CL429" s="151"/>
      <c r="CM429" s="151"/>
      <c r="CN429" s="151"/>
      <c r="CO429" s="151"/>
      <c r="CP429" s="151"/>
      <c r="CQ429" s="151"/>
      <c r="CR429" s="151"/>
      <c r="CS429" s="151"/>
      <c r="CT429" s="151"/>
      <c r="CU429" s="151"/>
      <c r="CV429" s="151"/>
      <c r="CW429" s="151"/>
      <c r="CX429" s="151"/>
      <c r="CY429" s="151"/>
      <c r="CZ429" s="151"/>
      <c r="DA429" s="151"/>
      <c r="DB429" s="151"/>
      <c r="DC429" s="151"/>
      <c r="DD429" s="151"/>
      <c r="DE429" s="151"/>
      <c r="DF429" s="151"/>
      <c r="DG429" s="151"/>
      <c r="DH429" s="151"/>
      <c r="DI429" s="151"/>
      <c r="DJ429" s="151"/>
      <c r="DK429" s="151"/>
      <c r="DL429" s="151"/>
      <c r="DM429" s="151"/>
      <c r="DN429" s="151"/>
      <c r="DO429" s="151"/>
      <c r="DP429" s="151"/>
      <c r="DQ429" s="151"/>
      <c r="DR429" s="151"/>
      <c r="DS429" s="151"/>
      <c r="DT429" s="151"/>
      <c r="DU429" s="151"/>
      <c r="DV429" s="151"/>
      <c r="DW429" s="151"/>
      <c r="DX429" s="151"/>
      <c r="DY429" s="151"/>
      <c r="DZ429" s="151"/>
      <c r="EA429" s="151"/>
    </row>
    <row r="430" spans="1:131" s="152" customFormat="1" x14ac:dyDescent="0.3">
      <c r="A430" s="242"/>
      <c r="B430" s="242"/>
      <c r="C430" s="159"/>
      <c r="D430" s="155"/>
      <c r="E430" s="153"/>
      <c r="F430" s="150"/>
      <c r="G43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30" s="172">
        <f>Table1[[#This Row],[Und / Kg / Lt]]</f>
        <v>0</v>
      </c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  <c r="AC430" s="151"/>
      <c r="AD430" s="151"/>
      <c r="AE430" s="151"/>
      <c r="AF430" s="151"/>
      <c r="AG430" s="151"/>
      <c r="AH430" s="151"/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  <c r="BI430" s="151"/>
      <c r="BJ430" s="151"/>
      <c r="BK430" s="151"/>
      <c r="BL430" s="151"/>
      <c r="BM430" s="151"/>
      <c r="BN430" s="151"/>
      <c r="BO430" s="151"/>
      <c r="BP430" s="151"/>
      <c r="BQ430" s="151"/>
      <c r="BR430" s="151"/>
      <c r="BS430" s="151"/>
      <c r="BT430" s="151"/>
      <c r="BU430" s="151"/>
      <c r="BV430" s="151"/>
      <c r="BW430" s="151"/>
      <c r="BX430" s="151"/>
      <c r="BY430" s="151"/>
      <c r="BZ430" s="151"/>
      <c r="CA430" s="151"/>
      <c r="CB430" s="151"/>
      <c r="CC430" s="151"/>
      <c r="CD430" s="151"/>
      <c r="CE430" s="151"/>
      <c r="CF430" s="151"/>
      <c r="CG430" s="151"/>
      <c r="CH430" s="151"/>
      <c r="CI430" s="151"/>
      <c r="CJ430" s="151"/>
      <c r="CK430" s="151"/>
      <c r="CL430" s="151"/>
      <c r="CM430" s="151"/>
      <c r="CN430" s="151"/>
      <c r="CO430" s="151"/>
      <c r="CP430" s="151"/>
      <c r="CQ430" s="151"/>
      <c r="CR430" s="151"/>
      <c r="CS430" s="151"/>
      <c r="CT430" s="151"/>
      <c r="CU430" s="151"/>
      <c r="CV430" s="151"/>
      <c r="CW430" s="151"/>
      <c r="CX430" s="151"/>
      <c r="CY430" s="151"/>
      <c r="CZ430" s="151"/>
      <c r="DA430" s="151"/>
      <c r="DB430" s="151"/>
      <c r="DC430" s="151"/>
      <c r="DD430" s="151"/>
      <c r="DE430" s="151"/>
      <c r="DF430" s="151"/>
      <c r="DG430" s="151"/>
      <c r="DH430" s="151"/>
      <c r="DI430" s="151"/>
      <c r="DJ430" s="151"/>
      <c r="DK430" s="151"/>
      <c r="DL430" s="151"/>
      <c r="DM430" s="151"/>
      <c r="DN430" s="151"/>
      <c r="DO430" s="151"/>
      <c r="DP430" s="151"/>
      <c r="DQ430" s="151"/>
      <c r="DR430" s="151"/>
      <c r="DS430" s="151"/>
      <c r="DT430" s="151"/>
      <c r="DU430" s="151"/>
      <c r="DV430" s="151"/>
      <c r="DW430" s="151"/>
      <c r="DX430" s="151"/>
      <c r="DY430" s="151"/>
      <c r="DZ430" s="151"/>
      <c r="EA430" s="151"/>
    </row>
    <row r="431" spans="1:131" s="152" customFormat="1" x14ac:dyDescent="0.3">
      <c r="A431" s="242"/>
      <c r="B431" s="242"/>
      <c r="C431" s="159"/>
      <c r="D431" s="155"/>
      <c r="E431" s="153"/>
      <c r="F431" s="150"/>
      <c r="G43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31" s="172">
        <f>Table1[[#This Row],[Und / Kg / Lt]]</f>
        <v>0</v>
      </c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  <c r="AC431" s="151"/>
      <c r="AD431" s="151"/>
      <c r="AE431" s="151"/>
      <c r="AF431" s="151"/>
      <c r="AG431" s="151"/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  <c r="BI431" s="151"/>
      <c r="BJ431" s="151"/>
      <c r="BK431" s="151"/>
      <c r="BL431" s="151"/>
      <c r="BM431" s="151"/>
      <c r="BN431" s="151"/>
      <c r="BO431" s="151"/>
      <c r="BP431" s="151"/>
      <c r="BQ431" s="151"/>
      <c r="BR431" s="151"/>
      <c r="BS431" s="151"/>
      <c r="BT431" s="151"/>
      <c r="BU431" s="151"/>
      <c r="BV431" s="151"/>
      <c r="BW431" s="151"/>
      <c r="BX431" s="151"/>
      <c r="BY431" s="151"/>
      <c r="BZ431" s="151"/>
      <c r="CA431" s="151"/>
      <c r="CB431" s="151"/>
      <c r="CC431" s="151"/>
      <c r="CD431" s="151"/>
      <c r="CE431" s="151"/>
      <c r="CF431" s="151"/>
      <c r="CG431" s="151"/>
      <c r="CH431" s="151"/>
      <c r="CI431" s="151"/>
      <c r="CJ431" s="151"/>
      <c r="CK431" s="151"/>
      <c r="CL431" s="151"/>
      <c r="CM431" s="151"/>
      <c r="CN431" s="151"/>
      <c r="CO431" s="151"/>
      <c r="CP431" s="151"/>
      <c r="CQ431" s="151"/>
      <c r="CR431" s="151"/>
      <c r="CS431" s="151"/>
      <c r="CT431" s="151"/>
      <c r="CU431" s="151"/>
      <c r="CV431" s="151"/>
      <c r="CW431" s="151"/>
      <c r="CX431" s="151"/>
      <c r="CY431" s="151"/>
      <c r="CZ431" s="151"/>
      <c r="DA431" s="151"/>
      <c r="DB431" s="151"/>
      <c r="DC431" s="151"/>
      <c r="DD431" s="151"/>
      <c r="DE431" s="151"/>
      <c r="DF431" s="151"/>
      <c r="DG431" s="151"/>
      <c r="DH431" s="151"/>
      <c r="DI431" s="151"/>
      <c r="DJ431" s="151"/>
      <c r="DK431" s="151"/>
      <c r="DL431" s="151"/>
      <c r="DM431" s="151"/>
      <c r="DN431" s="151"/>
      <c r="DO431" s="151"/>
      <c r="DP431" s="151"/>
      <c r="DQ431" s="151"/>
      <c r="DR431" s="151"/>
      <c r="DS431" s="151"/>
      <c r="DT431" s="151"/>
      <c r="DU431" s="151"/>
      <c r="DV431" s="151"/>
      <c r="DW431" s="151"/>
      <c r="DX431" s="151"/>
      <c r="DY431" s="151"/>
      <c r="DZ431" s="151"/>
      <c r="EA431" s="151"/>
    </row>
    <row r="432" spans="1:131" s="152" customFormat="1" x14ac:dyDescent="0.3">
      <c r="A432" s="242"/>
      <c r="B432" s="242"/>
      <c r="C432" s="159"/>
      <c r="D432" s="155"/>
      <c r="E432" s="153"/>
      <c r="F432" s="150"/>
      <c r="G43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32" s="172">
        <f>Table1[[#This Row],[Und / Kg / Lt]]</f>
        <v>0</v>
      </c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  <c r="AC432" s="151"/>
      <c r="AD432" s="151"/>
      <c r="AE432" s="151"/>
      <c r="AF432" s="151"/>
      <c r="AG432" s="151"/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  <c r="BI432" s="151"/>
      <c r="BJ432" s="151"/>
      <c r="BK432" s="151"/>
      <c r="BL432" s="151"/>
      <c r="BM432" s="151"/>
      <c r="BN432" s="151"/>
      <c r="BO432" s="151"/>
      <c r="BP432" s="151"/>
      <c r="BQ432" s="151"/>
      <c r="BR432" s="151"/>
      <c r="BS432" s="151"/>
      <c r="BT432" s="151"/>
      <c r="BU432" s="151"/>
      <c r="BV432" s="151"/>
      <c r="BW432" s="151"/>
      <c r="BX432" s="151"/>
      <c r="BY432" s="151"/>
      <c r="BZ432" s="151"/>
      <c r="CA432" s="151"/>
      <c r="CB432" s="151"/>
      <c r="CC432" s="151"/>
      <c r="CD432" s="151"/>
      <c r="CE432" s="151"/>
      <c r="CF432" s="151"/>
      <c r="CG432" s="151"/>
      <c r="CH432" s="151"/>
      <c r="CI432" s="151"/>
      <c r="CJ432" s="151"/>
      <c r="CK432" s="151"/>
      <c r="CL432" s="151"/>
      <c r="CM432" s="151"/>
      <c r="CN432" s="151"/>
      <c r="CO432" s="151"/>
      <c r="CP432" s="151"/>
      <c r="CQ432" s="151"/>
      <c r="CR432" s="151"/>
      <c r="CS432" s="151"/>
      <c r="CT432" s="151"/>
      <c r="CU432" s="151"/>
      <c r="CV432" s="151"/>
      <c r="CW432" s="151"/>
      <c r="CX432" s="151"/>
      <c r="CY432" s="151"/>
      <c r="CZ432" s="151"/>
      <c r="DA432" s="151"/>
      <c r="DB432" s="151"/>
      <c r="DC432" s="151"/>
      <c r="DD432" s="151"/>
      <c r="DE432" s="151"/>
      <c r="DF432" s="151"/>
      <c r="DG432" s="151"/>
      <c r="DH432" s="151"/>
      <c r="DI432" s="151"/>
      <c r="DJ432" s="151"/>
      <c r="DK432" s="151"/>
      <c r="DL432" s="151"/>
      <c r="DM432" s="151"/>
      <c r="DN432" s="151"/>
      <c r="DO432" s="151"/>
      <c r="DP432" s="151"/>
      <c r="DQ432" s="151"/>
      <c r="DR432" s="151"/>
      <c r="DS432" s="151"/>
      <c r="DT432" s="151"/>
      <c r="DU432" s="151"/>
      <c r="DV432" s="151"/>
      <c r="DW432" s="151"/>
      <c r="DX432" s="151"/>
      <c r="DY432" s="151"/>
      <c r="DZ432" s="151"/>
      <c r="EA432" s="151"/>
    </row>
    <row r="433" spans="1:131" s="152" customFormat="1" x14ac:dyDescent="0.3">
      <c r="A433" s="242"/>
      <c r="B433" s="242"/>
      <c r="C433" s="159"/>
      <c r="D433" s="155"/>
      <c r="E433" s="153"/>
      <c r="F433" s="150"/>
      <c r="G43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33" s="172">
        <f>Table1[[#This Row],[Und / Kg / Lt]]</f>
        <v>0</v>
      </c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  <c r="AC433" s="151"/>
      <c r="AD433" s="151"/>
      <c r="AE433" s="151"/>
      <c r="AF433" s="151"/>
      <c r="AG433" s="151"/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51"/>
      <c r="BB433" s="151"/>
      <c r="BC433" s="151"/>
      <c r="BD433" s="151"/>
      <c r="BE433" s="151"/>
      <c r="BF433" s="151"/>
      <c r="BG433" s="151"/>
      <c r="BH433" s="151"/>
      <c r="BI433" s="151"/>
      <c r="BJ433" s="151"/>
      <c r="BK433" s="151"/>
      <c r="BL433" s="151"/>
      <c r="BM433" s="151"/>
      <c r="BN433" s="151"/>
      <c r="BO433" s="151"/>
      <c r="BP433" s="151"/>
      <c r="BQ433" s="151"/>
      <c r="BR433" s="151"/>
      <c r="BS433" s="151"/>
      <c r="BT433" s="151"/>
      <c r="BU433" s="151"/>
      <c r="BV433" s="151"/>
      <c r="BW433" s="151"/>
      <c r="BX433" s="151"/>
      <c r="BY433" s="151"/>
      <c r="BZ433" s="151"/>
      <c r="CA433" s="151"/>
      <c r="CB433" s="151"/>
      <c r="CC433" s="151"/>
      <c r="CD433" s="151"/>
      <c r="CE433" s="151"/>
      <c r="CF433" s="151"/>
      <c r="CG433" s="151"/>
      <c r="CH433" s="151"/>
      <c r="CI433" s="151"/>
      <c r="CJ433" s="151"/>
      <c r="CK433" s="151"/>
      <c r="CL433" s="151"/>
      <c r="CM433" s="151"/>
      <c r="CN433" s="151"/>
      <c r="CO433" s="151"/>
      <c r="CP433" s="151"/>
      <c r="CQ433" s="151"/>
      <c r="CR433" s="151"/>
      <c r="CS433" s="151"/>
      <c r="CT433" s="151"/>
      <c r="CU433" s="151"/>
      <c r="CV433" s="151"/>
      <c r="CW433" s="151"/>
      <c r="CX433" s="151"/>
      <c r="CY433" s="151"/>
      <c r="CZ433" s="151"/>
      <c r="DA433" s="151"/>
      <c r="DB433" s="151"/>
      <c r="DC433" s="151"/>
      <c r="DD433" s="151"/>
      <c r="DE433" s="151"/>
      <c r="DF433" s="151"/>
      <c r="DG433" s="151"/>
      <c r="DH433" s="151"/>
      <c r="DI433" s="151"/>
      <c r="DJ433" s="151"/>
      <c r="DK433" s="151"/>
      <c r="DL433" s="151"/>
      <c r="DM433" s="151"/>
      <c r="DN433" s="151"/>
      <c r="DO433" s="151"/>
      <c r="DP433" s="151"/>
      <c r="DQ433" s="151"/>
      <c r="DR433" s="151"/>
      <c r="DS433" s="151"/>
      <c r="DT433" s="151"/>
      <c r="DU433" s="151"/>
      <c r="DV433" s="151"/>
      <c r="DW433" s="151"/>
      <c r="DX433" s="151"/>
      <c r="DY433" s="151"/>
      <c r="DZ433" s="151"/>
      <c r="EA433" s="151"/>
    </row>
    <row r="434" spans="1:131" s="152" customFormat="1" x14ac:dyDescent="0.3">
      <c r="A434" s="242"/>
      <c r="B434" s="242"/>
      <c r="C434" s="159"/>
      <c r="D434" s="155"/>
      <c r="E434" s="153"/>
      <c r="F434" s="150"/>
      <c r="G43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34" s="172">
        <f>Table1[[#This Row],[Und / Kg / Lt]]</f>
        <v>0</v>
      </c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  <c r="AC434" s="151"/>
      <c r="AD434" s="151"/>
      <c r="AE434" s="151"/>
      <c r="AF434" s="151"/>
      <c r="AG434" s="151"/>
      <c r="AH434" s="151"/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  <c r="BI434" s="151"/>
      <c r="BJ434" s="151"/>
      <c r="BK434" s="151"/>
      <c r="BL434" s="151"/>
      <c r="BM434" s="151"/>
      <c r="BN434" s="151"/>
      <c r="BO434" s="151"/>
      <c r="BP434" s="151"/>
      <c r="BQ434" s="151"/>
      <c r="BR434" s="151"/>
      <c r="BS434" s="151"/>
      <c r="BT434" s="151"/>
      <c r="BU434" s="151"/>
      <c r="BV434" s="151"/>
      <c r="BW434" s="151"/>
      <c r="BX434" s="151"/>
      <c r="BY434" s="151"/>
      <c r="BZ434" s="151"/>
      <c r="CA434" s="151"/>
      <c r="CB434" s="151"/>
      <c r="CC434" s="151"/>
      <c r="CD434" s="151"/>
      <c r="CE434" s="151"/>
      <c r="CF434" s="151"/>
      <c r="CG434" s="151"/>
      <c r="CH434" s="151"/>
      <c r="CI434" s="151"/>
      <c r="CJ434" s="151"/>
      <c r="CK434" s="151"/>
      <c r="CL434" s="151"/>
      <c r="CM434" s="151"/>
      <c r="CN434" s="151"/>
      <c r="CO434" s="151"/>
      <c r="CP434" s="151"/>
      <c r="CQ434" s="151"/>
      <c r="CR434" s="151"/>
      <c r="CS434" s="151"/>
      <c r="CT434" s="151"/>
      <c r="CU434" s="151"/>
      <c r="CV434" s="151"/>
      <c r="CW434" s="151"/>
      <c r="CX434" s="151"/>
      <c r="CY434" s="151"/>
      <c r="CZ434" s="151"/>
      <c r="DA434" s="151"/>
      <c r="DB434" s="151"/>
      <c r="DC434" s="151"/>
      <c r="DD434" s="151"/>
      <c r="DE434" s="151"/>
      <c r="DF434" s="151"/>
      <c r="DG434" s="151"/>
      <c r="DH434" s="151"/>
      <c r="DI434" s="151"/>
      <c r="DJ434" s="151"/>
      <c r="DK434" s="151"/>
      <c r="DL434" s="151"/>
      <c r="DM434" s="151"/>
      <c r="DN434" s="151"/>
      <c r="DO434" s="151"/>
      <c r="DP434" s="151"/>
      <c r="DQ434" s="151"/>
      <c r="DR434" s="151"/>
      <c r="DS434" s="151"/>
      <c r="DT434" s="151"/>
      <c r="DU434" s="151"/>
      <c r="DV434" s="151"/>
      <c r="DW434" s="151"/>
      <c r="DX434" s="151"/>
      <c r="DY434" s="151"/>
      <c r="DZ434" s="151"/>
      <c r="EA434" s="151"/>
    </row>
    <row r="435" spans="1:131" s="152" customFormat="1" x14ac:dyDescent="0.3">
      <c r="A435" s="242"/>
      <c r="B435" s="242"/>
      <c r="C435" s="159"/>
      <c r="D435" s="155"/>
      <c r="E435" s="153"/>
      <c r="F435" s="150"/>
      <c r="G43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35" s="172">
        <f>Table1[[#This Row],[Und / Kg / Lt]]</f>
        <v>0</v>
      </c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  <c r="AC435" s="151"/>
      <c r="AD435" s="151"/>
      <c r="AE435" s="151"/>
      <c r="AF435" s="151"/>
      <c r="AG435" s="151"/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  <c r="BI435" s="151"/>
      <c r="BJ435" s="151"/>
      <c r="BK435" s="151"/>
      <c r="BL435" s="151"/>
      <c r="BM435" s="151"/>
      <c r="BN435" s="151"/>
      <c r="BO435" s="151"/>
      <c r="BP435" s="151"/>
      <c r="BQ435" s="151"/>
      <c r="BR435" s="151"/>
      <c r="BS435" s="151"/>
      <c r="BT435" s="151"/>
      <c r="BU435" s="151"/>
      <c r="BV435" s="151"/>
      <c r="BW435" s="151"/>
      <c r="BX435" s="151"/>
      <c r="BY435" s="151"/>
      <c r="BZ435" s="151"/>
      <c r="CA435" s="151"/>
      <c r="CB435" s="151"/>
      <c r="CC435" s="151"/>
      <c r="CD435" s="151"/>
      <c r="CE435" s="151"/>
      <c r="CF435" s="151"/>
      <c r="CG435" s="151"/>
      <c r="CH435" s="151"/>
      <c r="CI435" s="151"/>
      <c r="CJ435" s="151"/>
      <c r="CK435" s="151"/>
      <c r="CL435" s="151"/>
      <c r="CM435" s="151"/>
      <c r="CN435" s="151"/>
      <c r="CO435" s="151"/>
      <c r="CP435" s="151"/>
      <c r="CQ435" s="151"/>
      <c r="CR435" s="151"/>
      <c r="CS435" s="151"/>
      <c r="CT435" s="151"/>
      <c r="CU435" s="151"/>
      <c r="CV435" s="151"/>
      <c r="CW435" s="151"/>
      <c r="CX435" s="151"/>
      <c r="CY435" s="151"/>
      <c r="CZ435" s="151"/>
      <c r="DA435" s="151"/>
      <c r="DB435" s="151"/>
      <c r="DC435" s="151"/>
      <c r="DD435" s="151"/>
      <c r="DE435" s="151"/>
      <c r="DF435" s="151"/>
      <c r="DG435" s="151"/>
      <c r="DH435" s="151"/>
      <c r="DI435" s="151"/>
      <c r="DJ435" s="151"/>
      <c r="DK435" s="151"/>
      <c r="DL435" s="151"/>
      <c r="DM435" s="151"/>
      <c r="DN435" s="151"/>
      <c r="DO435" s="151"/>
      <c r="DP435" s="151"/>
      <c r="DQ435" s="151"/>
      <c r="DR435" s="151"/>
      <c r="DS435" s="151"/>
      <c r="DT435" s="151"/>
      <c r="DU435" s="151"/>
      <c r="DV435" s="151"/>
      <c r="DW435" s="151"/>
      <c r="DX435" s="151"/>
      <c r="DY435" s="151"/>
      <c r="DZ435" s="151"/>
      <c r="EA435" s="151"/>
    </row>
    <row r="436" spans="1:131" s="152" customFormat="1" x14ac:dyDescent="0.3">
      <c r="A436" s="242"/>
      <c r="B436" s="242"/>
      <c r="C436" s="159"/>
      <c r="D436" s="155"/>
      <c r="E436" s="153"/>
      <c r="F436" s="150"/>
      <c r="G43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36" s="172">
        <f>Table1[[#This Row],[Und / Kg / Lt]]</f>
        <v>0</v>
      </c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1"/>
      <c r="AG436" s="151"/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  <c r="BI436" s="151"/>
      <c r="BJ436" s="151"/>
      <c r="BK436" s="151"/>
      <c r="BL436" s="151"/>
      <c r="BM436" s="151"/>
      <c r="BN436" s="151"/>
      <c r="BO436" s="151"/>
      <c r="BP436" s="151"/>
      <c r="BQ436" s="151"/>
      <c r="BR436" s="151"/>
      <c r="BS436" s="151"/>
      <c r="BT436" s="151"/>
      <c r="BU436" s="151"/>
      <c r="BV436" s="151"/>
      <c r="BW436" s="151"/>
      <c r="BX436" s="151"/>
      <c r="BY436" s="151"/>
      <c r="BZ436" s="151"/>
      <c r="CA436" s="151"/>
      <c r="CB436" s="151"/>
      <c r="CC436" s="151"/>
      <c r="CD436" s="151"/>
      <c r="CE436" s="151"/>
      <c r="CF436" s="151"/>
      <c r="CG436" s="151"/>
      <c r="CH436" s="151"/>
      <c r="CI436" s="151"/>
      <c r="CJ436" s="151"/>
      <c r="CK436" s="151"/>
      <c r="CL436" s="151"/>
      <c r="CM436" s="151"/>
      <c r="CN436" s="151"/>
      <c r="CO436" s="151"/>
      <c r="CP436" s="151"/>
      <c r="CQ436" s="151"/>
      <c r="CR436" s="151"/>
      <c r="CS436" s="151"/>
      <c r="CT436" s="151"/>
      <c r="CU436" s="151"/>
      <c r="CV436" s="151"/>
      <c r="CW436" s="151"/>
      <c r="CX436" s="151"/>
      <c r="CY436" s="151"/>
      <c r="CZ436" s="151"/>
      <c r="DA436" s="151"/>
      <c r="DB436" s="151"/>
      <c r="DC436" s="151"/>
      <c r="DD436" s="151"/>
      <c r="DE436" s="151"/>
      <c r="DF436" s="151"/>
      <c r="DG436" s="151"/>
      <c r="DH436" s="151"/>
      <c r="DI436" s="151"/>
      <c r="DJ436" s="151"/>
      <c r="DK436" s="151"/>
      <c r="DL436" s="151"/>
      <c r="DM436" s="151"/>
      <c r="DN436" s="151"/>
      <c r="DO436" s="151"/>
      <c r="DP436" s="151"/>
      <c r="DQ436" s="151"/>
      <c r="DR436" s="151"/>
      <c r="DS436" s="151"/>
      <c r="DT436" s="151"/>
      <c r="DU436" s="151"/>
      <c r="DV436" s="151"/>
      <c r="DW436" s="151"/>
      <c r="DX436" s="151"/>
      <c r="DY436" s="151"/>
      <c r="DZ436" s="151"/>
      <c r="EA436" s="151"/>
    </row>
    <row r="437" spans="1:131" s="152" customFormat="1" x14ac:dyDescent="0.3">
      <c r="A437" s="242"/>
      <c r="B437" s="242"/>
      <c r="C437" s="159"/>
      <c r="D437" s="155"/>
      <c r="E437" s="153"/>
      <c r="F437" s="150"/>
      <c r="G43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37" s="172">
        <f>Table1[[#This Row],[Und / Kg / Lt]]</f>
        <v>0</v>
      </c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  <c r="BI437" s="151"/>
      <c r="BJ437" s="151"/>
      <c r="BK437" s="151"/>
      <c r="BL437" s="151"/>
      <c r="BM437" s="151"/>
      <c r="BN437" s="151"/>
      <c r="BO437" s="151"/>
      <c r="BP437" s="151"/>
      <c r="BQ437" s="151"/>
      <c r="BR437" s="151"/>
      <c r="BS437" s="151"/>
      <c r="BT437" s="151"/>
      <c r="BU437" s="151"/>
      <c r="BV437" s="151"/>
      <c r="BW437" s="151"/>
      <c r="BX437" s="151"/>
      <c r="BY437" s="151"/>
      <c r="BZ437" s="151"/>
      <c r="CA437" s="151"/>
      <c r="CB437" s="151"/>
      <c r="CC437" s="151"/>
      <c r="CD437" s="151"/>
      <c r="CE437" s="151"/>
      <c r="CF437" s="151"/>
      <c r="CG437" s="151"/>
      <c r="CH437" s="151"/>
      <c r="CI437" s="151"/>
      <c r="CJ437" s="151"/>
      <c r="CK437" s="151"/>
      <c r="CL437" s="151"/>
      <c r="CM437" s="151"/>
      <c r="CN437" s="151"/>
      <c r="CO437" s="151"/>
      <c r="CP437" s="151"/>
      <c r="CQ437" s="151"/>
      <c r="CR437" s="151"/>
      <c r="CS437" s="151"/>
      <c r="CT437" s="151"/>
      <c r="CU437" s="151"/>
      <c r="CV437" s="151"/>
      <c r="CW437" s="151"/>
      <c r="CX437" s="151"/>
      <c r="CY437" s="151"/>
      <c r="CZ437" s="151"/>
      <c r="DA437" s="151"/>
      <c r="DB437" s="151"/>
      <c r="DC437" s="151"/>
      <c r="DD437" s="151"/>
      <c r="DE437" s="151"/>
      <c r="DF437" s="151"/>
      <c r="DG437" s="151"/>
      <c r="DH437" s="151"/>
      <c r="DI437" s="151"/>
      <c r="DJ437" s="151"/>
      <c r="DK437" s="151"/>
      <c r="DL437" s="151"/>
      <c r="DM437" s="151"/>
      <c r="DN437" s="151"/>
      <c r="DO437" s="151"/>
      <c r="DP437" s="151"/>
      <c r="DQ437" s="151"/>
      <c r="DR437" s="151"/>
      <c r="DS437" s="151"/>
      <c r="DT437" s="151"/>
      <c r="DU437" s="151"/>
      <c r="DV437" s="151"/>
      <c r="DW437" s="151"/>
      <c r="DX437" s="151"/>
      <c r="DY437" s="151"/>
      <c r="DZ437" s="151"/>
      <c r="EA437" s="151"/>
    </row>
    <row r="438" spans="1:131" s="152" customFormat="1" x14ac:dyDescent="0.3">
      <c r="A438" s="242"/>
      <c r="B438" s="242"/>
      <c r="C438" s="159"/>
      <c r="D438" s="155"/>
      <c r="E438" s="153"/>
      <c r="F438" s="150"/>
      <c r="G43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38" s="172">
        <f>Table1[[#This Row],[Und / Kg / Lt]]</f>
        <v>0</v>
      </c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  <c r="AC438" s="151"/>
      <c r="AD438" s="151"/>
      <c r="AE438" s="151"/>
      <c r="AF438" s="151"/>
      <c r="AG438" s="151"/>
      <c r="AH438" s="151"/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  <c r="BI438" s="151"/>
      <c r="BJ438" s="151"/>
      <c r="BK438" s="151"/>
      <c r="BL438" s="151"/>
      <c r="BM438" s="151"/>
      <c r="BN438" s="151"/>
      <c r="BO438" s="151"/>
      <c r="BP438" s="151"/>
      <c r="BQ438" s="151"/>
      <c r="BR438" s="151"/>
      <c r="BS438" s="151"/>
      <c r="BT438" s="151"/>
      <c r="BU438" s="151"/>
      <c r="BV438" s="151"/>
      <c r="BW438" s="151"/>
      <c r="BX438" s="151"/>
      <c r="BY438" s="151"/>
      <c r="BZ438" s="151"/>
      <c r="CA438" s="151"/>
      <c r="CB438" s="151"/>
      <c r="CC438" s="151"/>
      <c r="CD438" s="151"/>
      <c r="CE438" s="151"/>
      <c r="CF438" s="151"/>
      <c r="CG438" s="151"/>
      <c r="CH438" s="151"/>
      <c r="CI438" s="151"/>
      <c r="CJ438" s="151"/>
      <c r="CK438" s="151"/>
      <c r="CL438" s="151"/>
      <c r="CM438" s="151"/>
      <c r="CN438" s="151"/>
      <c r="CO438" s="151"/>
      <c r="CP438" s="151"/>
      <c r="CQ438" s="151"/>
      <c r="CR438" s="151"/>
      <c r="CS438" s="151"/>
      <c r="CT438" s="151"/>
      <c r="CU438" s="151"/>
      <c r="CV438" s="151"/>
      <c r="CW438" s="151"/>
      <c r="CX438" s="151"/>
      <c r="CY438" s="151"/>
      <c r="CZ438" s="151"/>
      <c r="DA438" s="151"/>
      <c r="DB438" s="151"/>
      <c r="DC438" s="151"/>
      <c r="DD438" s="151"/>
      <c r="DE438" s="151"/>
      <c r="DF438" s="151"/>
      <c r="DG438" s="151"/>
      <c r="DH438" s="151"/>
      <c r="DI438" s="151"/>
      <c r="DJ438" s="151"/>
      <c r="DK438" s="151"/>
      <c r="DL438" s="151"/>
      <c r="DM438" s="151"/>
      <c r="DN438" s="151"/>
      <c r="DO438" s="151"/>
      <c r="DP438" s="151"/>
      <c r="DQ438" s="151"/>
      <c r="DR438" s="151"/>
      <c r="DS438" s="151"/>
      <c r="DT438" s="151"/>
      <c r="DU438" s="151"/>
      <c r="DV438" s="151"/>
      <c r="DW438" s="151"/>
      <c r="DX438" s="151"/>
      <c r="DY438" s="151"/>
      <c r="DZ438" s="151"/>
      <c r="EA438" s="151"/>
    </row>
    <row r="439" spans="1:131" s="152" customFormat="1" x14ac:dyDescent="0.3">
      <c r="A439" s="242"/>
      <c r="B439" s="242"/>
      <c r="C439" s="159"/>
      <c r="D439" s="155"/>
      <c r="E439" s="153"/>
      <c r="F439" s="150"/>
      <c r="G43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39" s="172">
        <f>Table1[[#This Row],[Und / Kg / Lt]]</f>
        <v>0</v>
      </c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  <c r="AC439" s="151"/>
      <c r="AD439" s="151"/>
      <c r="AE439" s="151"/>
      <c r="AF439" s="151"/>
      <c r="AG439" s="151"/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  <c r="BI439" s="151"/>
      <c r="BJ439" s="151"/>
      <c r="BK439" s="151"/>
      <c r="BL439" s="151"/>
      <c r="BM439" s="151"/>
      <c r="BN439" s="151"/>
      <c r="BO439" s="151"/>
      <c r="BP439" s="151"/>
      <c r="BQ439" s="151"/>
      <c r="BR439" s="151"/>
      <c r="BS439" s="151"/>
      <c r="BT439" s="151"/>
      <c r="BU439" s="151"/>
      <c r="BV439" s="151"/>
      <c r="BW439" s="151"/>
      <c r="BX439" s="151"/>
      <c r="BY439" s="151"/>
      <c r="BZ439" s="151"/>
      <c r="CA439" s="151"/>
      <c r="CB439" s="151"/>
      <c r="CC439" s="151"/>
      <c r="CD439" s="151"/>
      <c r="CE439" s="151"/>
      <c r="CF439" s="151"/>
      <c r="CG439" s="151"/>
      <c r="CH439" s="151"/>
      <c r="CI439" s="151"/>
      <c r="CJ439" s="151"/>
      <c r="CK439" s="151"/>
      <c r="CL439" s="151"/>
      <c r="CM439" s="151"/>
      <c r="CN439" s="151"/>
      <c r="CO439" s="151"/>
      <c r="CP439" s="151"/>
      <c r="CQ439" s="151"/>
      <c r="CR439" s="151"/>
      <c r="CS439" s="151"/>
      <c r="CT439" s="151"/>
      <c r="CU439" s="151"/>
      <c r="CV439" s="151"/>
      <c r="CW439" s="151"/>
      <c r="CX439" s="151"/>
      <c r="CY439" s="151"/>
      <c r="CZ439" s="151"/>
      <c r="DA439" s="151"/>
      <c r="DB439" s="151"/>
      <c r="DC439" s="151"/>
      <c r="DD439" s="151"/>
      <c r="DE439" s="151"/>
      <c r="DF439" s="151"/>
      <c r="DG439" s="151"/>
      <c r="DH439" s="151"/>
      <c r="DI439" s="151"/>
      <c r="DJ439" s="151"/>
      <c r="DK439" s="151"/>
      <c r="DL439" s="151"/>
      <c r="DM439" s="151"/>
      <c r="DN439" s="151"/>
      <c r="DO439" s="151"/>
      <c r="DP439" s="151"/>
      <c r="DQ439" s="151"/>
      <c r="DR439" s="151"/>
      <c r="DS439" s="151"/>
      <c r="DT439" s="151"/>
      <c r="DU439" s="151"/>
      <c r="DV439" s="151"/>
      <c r="DW439" s="151"/>
      <c r="DX439" s="151"/>
      <c r="DY439" s="151"/>
      <c r="DZ439" s="151"/>
      <c r="EA439" s="151"/>
    </row>
    <row r="440" spans="1:131" s="152" customFormat="1" x14ac:dyDescent="0.3">
      <c r="A440" s="242"/>
      <c r="B440" s="242"/>
      <c r="C440" s="159"/>
      <c r="D440" s="155"/>
      <c r="E440" s="153"/>
      <c r="F440" s="150"/>
      <c r="G44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40" s="172">
        <f>Table1[[#This Row],[Und / Kg / Lt]]</f>
        <v>0</v>
      </c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  <c r="AC440" s="151"/>
      <c r="AD440" s="151"/>
      <c r="AE440" s="151"/>
      <c r="AF440" s="151"/>
      <c r="AG440" s="151"/>
      <c r="AH440" s="151"/>
      <c r="AI440" s="151"/>
      <c r="AJ440" s="151"/>
      <c r="AK440" s="151"/>
      <c r="AL440" s="151"/>
      <c r="AM440" s="151"/>
      <c r="AN440" s="151"/>
      <c r="AO440" s="151"/>
      <c r="AP440" s="151"/>
      <c r="AQ440" s="151"/>
      <c r="AR440" s="151"/>
      <c r="AS440" s="151"/>
      <c r="AT440" s="151"/>
      <c r="AU440" s="151"/>
      <c r="AV440" s="151"/>
      <c r="AW440" s="151"/>
      <c r="AX440" s="151"/>
      <c r="AY440" s="151"/>
      <c r="AZ440" s="151"/>
      <c r="BA440" s="151"/>
      <c r="BB440" s="151"/>
      <c r="BC440" s="151"/>
      <c r="BD440" s="151"/>
      <c r="BE440" s="151"/>
      <c r="BF440" s="151"/>
      <c r="BG440" s="151"/>
      <c r="BH440" s="151"/>
      <c r="BI440" s="151"/>
      <c r="BJ440" s="151"/>
      <c r="BK440" s="151"/>
      <c r="BL440" s="151"/>
      <c r="BM440" s="151"/>
      <c r="BN440" s="151"/>
      <c r="BO440" s="151"/>
      <c r="BP440" s="151"/>
      <c r="BQ440" s="151"/>
      <c r="BR440" s="151"/>
      <c r="BS440" s="151"/>
      <c r="BT440" s="151"/>
      <c r="BU440" s="151"/>
      <c r="BV440" s="151"/>
      <c r="BW440" s="151"/>
      <c r="BX440" s="151"/>
      <c r="BY440" s="151"/>
      <c r="BZ440" s="151"/>
      <c r="CA440" s="151"/>
      <c r="CB440" s="151"/>
      <c r="CC440" s="151"/>
      <c r="CD440" s="151"/>
      <c r="CE440" s="151"/>
      <c r="CF440" s="151"/>
      <c r="CG440" s="151"/>
      <c r="CH440" s="151"/>
      <c r="CI440" s="151"/>
      <c r="CJ440" s="151"/>
      <c r="CK440" s="151"/>
      <c r="CL440" s="151"/>
      <c r="CM440" s="151"/>
      <c r="CN440" s="151"/>
      <c r="CO440" s="151"/>
      <c r="CP440" s="151"/>
      <c r="CQ440" s="151"/>
      <c r="CR440" s="151"/>
      <c r="CS440" s="151"/>
      <c r="CT440" s="151"/>
      <c r="CU440" s="151"/>
      <c r="CV440" s="151"/>
      <c r="CW440" s="151"/>
      <c r="CX440" s="151"/>
      <c r="CY440" s="151"/>
      <c r="CZ440" s="151"/>
      <c r="DA440" s="151"/>
      <c r="DB440" s="151"/>
      <c r="DC440" s="151"/>
      <c r="DD440" s="151"/>
      <c r="DE440" s="151"/>
      <c r="DF440" s="151"/>
      <c r="DG440" s="151"/>
      <c r="DH440" s="151"/>
      <c r="DI440" s="151"/>
      <c r="DJ440" s="151"/>
      <c r="DK440" s="151"/>
      <c r="DL440" s="151"/>
      <c r="DM440" s="151"/>
      <c r="DN440" s="151"/>
      <c r="DO440" s="151"/>
      <c r="DP440" s="151"/>
      <c r="DQ440" s="151"/>
      <c r="DR440" s="151"/>
      <c r="DS440" s="151"/>
      <c r="DT440" s="151"/>
      <c r="DU440" s="151"/>
      <c r="DV440" s="151"/>
      <c r="DW440" s="151"/>
      <c r="DX440" s="151"/>
      <c r="DY440" s="151"/>
      <c r="DZ440" s="151"/>
      <c r="EA440" s="151"/>
    </row>
    <row r="441" spans="1:131" s="152" customFormat="1" x14ac:dyDescent="0.3">
      <c r="A441" s="242"/>
      <c r="B441" s="242"/>
      <c r="C441" s="159"/>
      <c r="D441" s="155"/>
      <c r="E441" s="153"/>
      <c r="F441" s="150"/>
      <c r="G44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41" s="172">
        <f>Table1[[#This Row],[Und / Kg / Lt]]</f>
        <v>0</v>
      </c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  <c r="AC441" s="151"/>
      <c r="AD441" s="151"/>
      <c r="AE441" s="151"/>
      <c r="AF441" s="151"/>
      <c r="AG441" s="151"/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  <c r="BI441" s="151"/>
      <c r="BJ441" s="151"/>
      <c r="BK441" s="151"/>
      <c r="BL441" s="151"/>
      <c r="BM441" s="151"/>
      <c r="BN441" s="151"/>
      <c r="BO441" s="151"/>
      <c r="BP441" s="151"/>
      <c r="BQ441" s="151"/>
      <c r="BR441" s="151"/>
      <c r="BS441" s="151"/>
      <c r="BT441" s="151"/>
      <c r="BU441" s="151"/>
      <c r="BV441" s="151"/>
      <c r="BW441" s="151"/>
      <c r="BX441" s="151"/>
      <c r="BY441" s="151"/>
      <c r="BZ441" s="151"/>
      <c r="CA441" s="151"/>
      <c r="CB441" s="151"/>
      <c r="CC441" s="151"/>
      <c r="CD441" s="151"/>
      <c r="CE441" s="151"/>
      <c r="CF441" s="151"/>
      <c r="CG441" s="151"/>
      <c r="CH441" s="151"/>
      <c r="CI441" s="151"/>
      <c r="CJ441" s="151"/>
      <c r="CK441" s="151"/>
      <c r="CL441" s="151"/>
      <c r="CM441" s="151"/>
      <c r="CN441" s="151"/>
      <c r="CO441" s="151"/>
      <c r="CP441" s="151"/>
      <c r="CQ441" s="151"/>
      <c r="CR441" s="151"/>
      <c r="CS441" s="151"/>
      <c r="CT441" s="151"/>
      <c r="CU441" s="151"/>
      <c r="CV441" s="151"/>
      <c r="CW441" s="151"/>
      <c r="CX441" s="151"/>
      <c r="CY441" s="151"/>
      <c r="CZ441" s="151"/>
      <c r="DA441" s="151"/>
      <c r="DB441" s="151"/>
      <c r="DC441" s="151"/>
      <c r="DD441" s="151"/>
      <c r="DE441" s="151"/>
      <c r="DF441" s="151"/>
      <c r="DG441" s="151"/>
      <c r="DH441" s="151"/>
      <c r="DI441" s="151"/>
      <c r="DJ441" s="151"/>
      <c r="DK441" s="151"/>
      <c r="DL441" s="151"/>
      <c r="DM441" s="151"/>
      <c r="DN441" s="151"/>
      <c r="DO441" s="151"/>
      <c r="DP441" s="151"/>
      <c r="DQ441" s="151"/>
      <c r="DR441" s="151"/>
      <c r="DS441" s="151"/>
      <c r="DT441" s="151"/>
      <c r="DU441" s="151"/>
      <c r="DV441" s="151"/>
      <c r="DW441" s="151"/>
      <c r="DX441" s="151"/>
      <c r="DY441" s="151"/>
      <c r="DZ441" s="151"/>
      <c r="EA441" s="151"/>
    </row>
    <row r="442" spans="1:131" s="152" customFormat="1" x14ac:dyDescent="0.3">
      <c r="A442" s="242"/>
      <c r="B442" s="242"/>
      <c r="C442" s="159"/>
      <c r="D442" s="155"/>
      <c r="E442" s="153"/>
      <c r="F442" s="150"/>
      <c r="G44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42" s="172">
        <f>Table1[[#This Row],[Und / Kg / Lt]]</f>
        <v>0</v>
      </c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  <c r="AC442" s="151"/>
      <c r="AD442" s="151"/>
      <c r="AE442" s="151"/>
      <c r="AF442" s="151"/>
      <c r="AG442" s="151"/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  <c r="BI442" s="151"/>
      <c r="BJ442" s="151"/>
      <c r="BK442" s="151"/>
      <c r="BL442" s="151"/>
      <c r="BM442" s="151"/>
      <c r="BN442" s="151"/>
      <c r="BO442" s="151"/>
      <c r="BP442" s="151"/>
      <c r="BQ442" s="151"/>
      <c r="BR442" s="151"/>
      <c r="BS442" s="151"/>
      <c r="BT442" s="151"/>
      <c r="BU442" s="151"/>
      <c r="BV442" s="151"/>
      <c r="BW442" s="151"/>
      <c r="BX442" s="151"/>
      <c r="BY442" s="151"/>
      <c r="BZ442" s="151"/>
      <c r="CA442" s="151"/>
      <c r="CB442" s="151"/>
      <c r="CC442" s="151"/>
      <c r="CD442" s="151"/>
      <c r="CE442" s="151"/>
      <c r="CF442" s="151"/>
      <c r="CG442" s="151"/>
      <c r="CH442" s="151"/>
      <c r="CI442" s="151"/>
      <c r="CJ442" s="151"/>
      <c r="CK442" s="151"/>
      <c r="CL442" s="151"/>
      <c r="CM442" s="151"/>
      <c r="CN442" s="151"/>
      <c r="CO442" s="151"/>
      <c r="CP442" s="151"/>
      <c r="CQ442" s="151"/>
      <c r="CR442" s="151"/>
      <c r="CS442" s="151"/>
      <c r="CT442" s="151"/>
      <c r="CU442" s="151"/>
      <c r="CV442" s="151"/>
      <c r="CW442" s="151"/>
      <c r="CX442" s="151"/>
      <c r="CY442" s="151"/>
      <c r="CZ442" s="151"/>
      <c r="DA442" s="151"/>
      <c r="DB442" s="151"/>
      <c r="DC442" s="151"/>
      <c r="DD442" s="151"/>
      <c r="DE442" s="151"/>
      <c r="DF442" s="151"/>
      <c r="DG442" s="151"/>
      <c r="DH442" s="151"/>
      <c r="DI442" s="151"/>
      <c r="DJ442" s="151"/>
      <c r="DK442" s="151"/>
      <c r="DL442" s="151"/>
      <c r="DM442" s="151"/>
      <c r="DN442" s="151"/>
      <c r="DO442" s="151"/>
      <c r="DP442" s="151"/>
      <c r="DQ442" s="151"/>
      <c r="DR442" s="151"/>
      <c r="DS442" s="151"/>
      <c r="DT442" s="151"/>
      <c r="DU442" s="151"/>
      <c r="DV442" s="151"/>
      <c r="DW442" s="151"/>
      <c r="DX442" s="151"/>
      <c r="DY442" s="151"/>
      <c r="DZ442" s="151"/>
      <c r="EA442" s="151"/>
    </row>
    <row r="443" spans="1:131" s="152" customFormat="1" x14ac:dyDescent="0.3">
      <c r="A443" s="242"/>
      <c r="B443" s="242"/>
      <c r="C443" s="159"/>
      <c r="D443" s="155"/>
      <c r="E443" s="153"/>
      <c r="F443" s="150"/>
      <c r="G443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43" s="172">
        <f>Table1[[#This Row],[Und / Kg / Lt]]</f>
        <v>0</v>
      </c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  <c r="AC443" s="151"/>
      <c r="AD443" s="151"/>
      <c r="AE443" s="151"/>
      <c r="AF443" s="151"/>
      <c r="AG443" s="151"/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  <c r="BI443" s="151"/>
      <c r="BJ443" s="151"/>
      <c r="BK443" s="151"/>
      <c r="BL443" s="151"/>
      <c r="BM443" s="151"/>
      <c r="BN443" s="151"/>
      <c r="BO443" s="151"/>
      <c r="BP443" s="151"/>
      <c r="BQ443" s="151"/>
      <c r="BR443" s="151"/>
      <c r="BS443" s="151"/>
      <c r="BT443" s="151"/>
      <c r="BU443" s="151"/>
      <c r="BV443" s="151"/>
      <c r="BW443" s="151"/>
      <c r="BX443" s="151"/>
      <c r="BY443" s="151"/>
      <c r="BZ443" s="151"/>
      <c r="CA443" s="151"/>
      <c r="CB443" s="151"/>
      <c r="CC443" s="151"/>
      <c r="CD443" s="151"/>
      <c r="CE443" s="151"/>
      <c r="CF443" s="151"/>
      <c r="CG443" s="151"/>
      <c r="CH443" s="151"/>
      <c r="CI443" s="151"/>
      <c r="CJ443" s="151"/>
      <c r="CK443" s="151"/>
      <c r="CL443" s="151"/>
      <c r="CM443" s="151"/>
      <c r="CN443" s="151"/>
      <c r="CO443" s="151"/>
      <c r="CP443" s="151"/>
      <c r="CQ443" s="151"/>
      <c r="CR443" s="151"/>
      <c r="CS443" s="151"/>
      <c r="CT443" s="151"/>
      <c r="CU443" s="151"/>
      <c r="CV443" s="151"/>
      <c r="CW443" s="151"/>
      <c r="CX443" s="151"/>
      <c r="CY443" s="151"/>
      <c r="CZ443" s="151"/>
      <c r="DA443" s="151"/>
      <c r="DB443" s="151"/>
      <c r="DC443" s="151"/>
      <c r="DD443" s="151"/>
      <c r="DE443" s="151"/>
      <c r="DF443" s="151"/>
      <c r="DG443" s="151"/>
      <c r="DH443" s="151"/>
      <c r="DI443" s="151"/>
      <c r="DJ443" s="151"/>
      <c r="DK443" s="151"/>
      <c r="DL443" s="151"/>
      <c r="DM443" s="151"/>
      <c r="DN443" s="151"/>
      <c r="DO443" s="151"/>
      <c r="DP443" s="151"/>
      <c r="DQ443" s="151"/>
      <c r="DR443" s="151"/>
      <c r="DS443" s="151"/>
      <c r="DT443" s="151"/>
      <c r="DU443" s="151"/>
      <c r="DV443" s="151"/>
      <c r="DW443" s="151"/>
      <c r="DX443" s="151"/>
      <c r="DY443" s="151"/>
      <c r="DZ443" s="151"/>
      <c r="EA443" s="151"/>
    </row>
    <row r="444" spans="1:131" s="152" customFormat="1" x14ac:dyDescent="0.3">
      <c r="A444" s="242"/>
      <c r="B444" s="242"/>
      <c r="C444" s="159"/>
      <c r="D444" s="155"/>
      <c r="E444" s="153"/>
      <c r="F444" s="150"/>
      <c r="G444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44" s="172">
        <f>Table1[[#This Row],[Und / Kg / Lt]]</f>
        <v>0</v>
      </c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  <c r="AC444" s="151"/>
      <c r="AD444" s="151"/>
      <c r="AE444" s="151"/>
      <c r="AF444" s="151"/>
      <c r="AG444" s="151"/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  <c r="BI444" s="151"/>
      <c r="BJ444" s="151"/>
      <c r="BK444" s="151"/>
      <c r="BL444" s="151"/>
      <c r="BM444" s="151"/>
      <c r="BN444" s="151"/>
      <c r="BO444" s="151"/>
      <c r="BP444" s="151"/>
      <c r="BQ444" s="151"/>
      <c r="BR444" s="151"/>
      <c r="BS444" s="151"/>
      <c r="BT444" s="151"/>
      <c r="BU444" s="151"/>
      <c r="BV444" s="151"/>
      <c r="BW444" s="151"/>
      <c r="BX444" s="151"/>
      <c r="BY444" s="151"/>
      <c r="BZ444" s="151"/>
      <c r="CA444" s="151"/>
      <c r="CB444" s="151"/>
      <c r="CC444" s="151"/>
      <c r="CD444" s="151"/>
      <c r="CE444" s="151"/>
      <c r="CF444" s="151"/>
      <c r="CG444" s="151"/>
      <c r="CH444" s="151"/>
      <c r="CI444" s="151"/>
      <c r="CJ444" s="151"/>
      <c r="CK444" s="151"/>
      <c r="CL444" s="151"/>
      <c r="CM444" s="151"/>
      <c r="CN444" s="151"/>
      <c r="CO444" s="151"/>
      <c r="CP444" s="151"/>
      <c r="CQ444" s="151"/>
      <c r="CR444" s="151"/>
      <c r="CS444" s="151"/>
      <c r="CT444" s="151"/>
      <c r="CU444" s="151"/>
      <c r="CV444" s="151"/>
      <c r="CW444" s="151"/>
      <c r="CX444" s="151"/>
      <c r="CY444" s="151"/>
      <c r="CZ444" s="151"/>
      <c r="DA444" s="151"/>
      <c r="DB444" s="151"/>
      <c r="DC444" s="151"/>
      <c r="DD444" s="151"/>
      <c r="DE444" s="151"/>
      <c r="DF444" s="151"/>
      <c r="DG444" s="151"/>
      <c r="DH444" s="151"/>
      <c r="DI444" s="151"/>
      <c r="DJ444" s="151"/>
      <c r="DK444" s="151"/>
      <c r="DL444" s="151"/>
      <c r="DM444" s="151"/>
      <c r="DN444" s="151"/>
      <c r="DO444" s="151"/>
      <c r="DP444" s="151"/>
      <c r="DQ444" s="151"/>
      <c r="DR444" s="151"/>
      <c r="DS444" s="151"/>
      <c r="DT444" s="151"/>
      <c r="DU444" s="151"/>
      <c r="DV444" s="151"/>
      <c r="DW444" s="151"/>
      <c r="DX444" s="151"/>
      <c r="DY444" s="151"/>
      <c r="DZ444" s="151"/>
      <c r="EA444" s="151"/>
    </row>
    <row r="445" spans="1:131" s="152" customFormat="1" x14ac:dyDescent="0.3">
      <c r="A445" s="242"/>
      <c r="B445" s="242"/>
      <c r="C445" s="159"/>
      <c r="D445" s="155"/>
      <c r="E445" s="153"/>
      <c r="F445" s="150"/>
      <c r="G445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45" s="172">
        <f>Table1[[#This Row],[Und / Kg / Lt]]</f>
        <v>0</v>
      </c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  <c r="AC445" s="151"/>
      <c r="AD445" s="151"/>
      <c r="AE445" s="151"/>
      <c r="AF445" s="151"/>
      <c r="AG445" s="151"/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  <c r="BI445" s="151"/>
      <c r="BJ445" s="151"/>
      <c r="BK445" s="151"/>
      <c r="BL445" s="151"/>
      <c r="BM445" s="151"/>
      <c r="BN445" s="151"/>
      <c r="BO445" s="151"/>
      <c r="BP445" s="151"/>
      <c r="BQ445" s="151"/>
      <c r="BR445" s="151"/>
      <c r="BS445" s="151"/>
      <c r="BT445" s="151"/>
      <c r="BU445" s="151"/>
      <c r="BV445" s="151"/>
      <c r="BW445" s="151"/>
      <c r="BX445" s="151"/>
      <c r="BY445" s="151"/>
      <c r="BZ445" s="151"/>
      <c r="CA445" s="151"/>
      <c r="CB445" s="151"/>
      <c r="CC445" s="151"/>
      <c r="CD445" s="151"/>
      <c r="CE445" s="151"/>
      <c r="CF445" s="151"/>
      <c r="CG445" s="151"/>
      <c r="CH445" s="151"/>
      <c r="CI445" s="151"/>
      <c r="CJ445" s="151"/>
      <c r="CK445" s="151"/>
      <c r="CL445" s="151"/>
      <c r="CM445" s="151"/>
      <c r="CN445" s="151"/>
      <c r="CO445" s="151"/>
      <c r="CP445" s="151"/>
      <c r="CQ445" s="151"/>
      <c r="CR445" s="151"/>
      <c r="CS445" s="151"/>
      <c r="CT445" s="151"/>
      <c r="CU445" s="151"/>
      <c r="CV445" s="151"/>
      <c r="CW445" s="151"/>
      <c r="CX445" s="151"/>
      <c r="CY445" s="151"/>
      <c r="CZ445" s="151"/>
      <c r="DA445" s="151"/>
      <c r="DB445" s="151"/>
      <c r="DC445" s="151"/>
      <c r="DD445" s="151"/>
      <c r="DE445" s="151"/>
      <c r="DF445" s="151"/>
      <c r="DG445" s="151"/>
      <c r="DH445" s="151"/>
      <c r="DI445" s="151"/>
      <c r="DJ445" s="151"/>
      <c r="DK445" s="151"/>
      <c r="DL445" s="151"/>
      <c r="DM445" s="151"/>
      <c r="DN445" s="151"/>
      <c r="DO445" s="151"/>
      <c r="DP445" s="151"/>
      <c r="DQ445" s="151"/>
      <c r="DR445" s="151"/>
      <c r="DS445" s="151"/>
      <c r="DT445" s="151"/>
      <c r="DU445" s="151"/>
      <c r="DV445" s="151"/>
      <c r="DW445" s="151"/>
      <c r="DX445" s="151"/>
      <c r="DY445" s="151"/>
      <c r="DZ445" s="151"/>
      <c r="EA445" s="151"/>
    </row>
    <row r="446" spans="1:131" s="152" customFormat="1" x14ac:dyDescent="0.3">
      <c r="A446" s="242"/>
      <c r="B446" s="242"/>
      <c r="C446" s="159"/>
      <c r="D446" s="155"/>
      <c r="E446" s="153"/>
      <c r="F446" s="150"/>
      <c r="G446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46" s="172">
        <f>Table1[[#This Row],[Und / Kg / Lt]]</f>
        <v>0</v>
      </c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  <c r="AC446" s="151"/>
      <c r="AD446" s="151"/>
      <c r="AE446" s="151"/>
      <c r="AF446" s="151"/>
      <c r="AG446" s="151"/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  <c r="BI446" s="151"/>
      <c r="BJ446" s="151"/>
      <c r="BK446" s="151"/>
      <c r="BL446" s="151"/>
      <c r="BM446" s="151"/>
      <c r="BN446" s="151"/>
      <c r="BO446" s="151"/>
      <c r="BP446" s="151"/>
      <c r="BQ446" s="151"/>
      <c r="BR446" s="151"/>
      <c r="BS446" s="151"/>
      <c r="BT446" s="151"/>
      <c r="BU446" s="151"/>
      <c r="BV446" s="151"/>
      <c r="BW446" s="151"/>
      <c r="BX446" s="151"/>
      <c r="BY446" s="151"/>
      <c r="BZ446" s="151"/>
      <c r="CA446" s="151"/>
      <c r="CB446" s="151"/>
      <c r="CC446" s="151"/>
      <c r="CD446" s="151"/>
      <c r="CE446" s="151"/>
      <c r="CF446" s="151"/>
      <c r="CG446" s="151"/>
      <c r="CH446" s="151"/>
      <c r="CI446" s="151"/>
      <c r="CJ446" s="151"/>
      <c r="CK446" s="151"/>
      <c r="CL446" s="151"/>
      <c r="CM446" s="151"/>
      <c r="CN446" s="151"/>
      <c r="CO446" s="151"/>
      <c r="CP446" s="151"/>
      <c r="CQ446" s="151"/>
      <c r="CR446" s="151"/>
      <c r="CS446" s="151"/>
      <c r="CT446" s="151"/>
      <c r="CU446" s="151"/>
      <c r="CV446" s="151"/>
      <c r="CW446" s="151"/>
      <c r="CX446" s="151"/>
      <c r="CY446" s="151"/>
      <c r="CZ446" s="151"/>
      <c r="DA446" s="151"/>
      <c r="DB446" s="151"/>
      <c r="DC446" s="151"/>
      <c r="DD446" s="151"/>
      <c r="DE446" s="151"/>
      <c r="DF446" s="151"/>
      <c r="DG446" s="151"/>
      <c r="DH446" s="151"/>
      <c r="DI446" s="151"/>
      <c r="DJ446" s="151"/>
      <c r="DK446" s="151"/>
      <c r="DL446" s="151"/>
      <c r="DM446" s="151"/>
      <c r="DN446" s="151"/>
      <c r="DO446" s="151"/>
      <c r="DP446" s="151"/>
      <c r="DQ446" s="151"/>
      <c r="DR446" s="151"/>
      <c r="DS446" s="151"/>
      <c r="DT446" s="151"/>
      <c r="DU446" s="151"/>
      <c r="DV446" s="151"/>
      <c r="DW446" s="151"/>
      <c r="DX446" s="151"/>
      <c r="DY446" s="151"/>
      <c r="DZ446" s="151"/>
      <c r="EA446" s="151"/>
    </row>
    <row r="447" spans="1:131" s="152" customFormat="1" x14ac:dyDescent="0.3">
      <c r="A447" s="242"/>
      <c r="B447" s="242"/>
      <c r="C447" s="159"/>
      <c r="D447" s="155"/>
      <c r="E447" s="153"/>
      <c r="F447" s="150"/>
      <c r="G447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47" s="172">
        <f>Table1[[#This Row],[Und / Kg / Lt]]</f>
        <v>0</v>
      </c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  <c r="AC447" s="151"/>
      <c r="AD447" s="151"/>
      <c r="AE447" s="151"/>
      <c r="AF447" s="151"/>
      <c r="AG447" s="151"/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  <c r="BI447" s="151"/>
      <c r="BJ447" s="151"/>
      <c r="BK447" s="151"/>
      <c r="BL447" s="151"/>
      <c r="BM447" s="151"/>
      <c r="BN447" s="151"/>
      <c r="BO447" s="151"/>
      <c r="BP447" s="151"/>
      <c r="BQ447" s="151"/>
      <c r="BR447" s="151"/>
      <c r="BS447" s="151"/>
      <c r="BT447" s="151"/>
      <c r="BU447" s="151"/>
      <c r="BV447" s="151"/>
      <c r="BW447" s="151"/>
      <c r="BX447" s="151"/>
      <c r="BY447" s="151"/>
      <c r="BZ447" s="151"/>
      <c r="CA447" s="151"/>
      <c r="CB447" s="151"/>
      <c r="CC447" s="151"/>
      <c r="CD447" s="151"/>
      <c r="CE447" s="151"/>
      <c r="CF447" s="151"/>
      <c r="CG447" s="151"/>
      <c r="CH447" s="151"/>
      <c r="CI447" s="151"/>
      <c r="CJ447" s="151"/>
      <c r="CK447" s="151"/>
      <c r="CL447" s="151"/>
      <c r="CM447" s="151"/>
      <c r="CN447" s="151"/>
      <c r="CO447" s="151"/>
      <c r="CP447" s="151"/>
      <c r="CQ447" s="151"/>
      <c r="CR447" s="151"/>
      <c r="CS447" s="151"/>
      <c r="CT447" s="151"/>
      <c r="CU447" s="151"/>
      <c r="CV447" s="151"/>
      <c r="CW447" s="151"/>
      <c r="CX447" s="151"/>
      <c r="CY447" s="151"/>
      <c r="CZ447" s="151"/>
      <c r="DA447" s="151"/>
      <c r="DB447" s="151"/>
      <c r="DC447" s="151"/>
      <c r="DD447" s="151"/>
      <c r="DE447" s="151"/>
      <c r="DF447" s="151"/>
      <c r="DG447" s="151"/>
      <c r="DH447" s="151"/>
      <c r="DI447" s="151"/>
      <c r="DJ447" s="151"/>
      <c r="DK447" s="151"/>
      <c r="DL447" s="151"/>
      <c r="DM447" s="151"/>
      <c r="DN447" s="151"/>
      <c r="DO447" s="151"/>
      <c r="DP447" s="151"/>
      <c r="DQ447" s="151"/>
      <c r="DR447" s="151"/>
      <c r="DS447" s="151"/>
      <c r="DT447" s="151"/>
      <c r="DU447" s="151"/>
      <c r="DV447" s="151"/>
      <c r="DW447" s="151"/>
      <c r="DX447" s="151"/>
      <c r="DY447" s="151"/>
      <c r="DZ447" s="151"/>
      <c r="EA447" s="151"/>
    </row>
    <row r="448" spans="1:131" s="152" customFormat="1" x14ac:dyDescent="0.3">
      <c r="A448" s="242"/>
      <c r="B448" s="242"/>
      <c r="C448" s="159"/>
      <c r="D448" s="155"/>
      <c r="E448" s="153"/>
      <c r="F448" s="150"/>
      <c r="G448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48" s="172">
        <f>Table1[[#This Row],[Und / Kg / Lt]]</f>
        <v>0</v>
      </c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  <c r="AC448" s="151"/>
      <c r="AD448" s="151"/>
      <c r="AE448" s="151"/>
      <c r="AF448" s="151"/>
      <c r="AG448" s="151"/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  <c r="BI448" s="151"/>
      <c r="BJ448" s="151"/>
      <c r="BK448" s="151"/>
      <c r="BL448" s="151"/>
      <c r="BM448" s="151"/>
      <c r="BN448" s="151"/>
      <c r="BO448" s="151"/>
      <c r="BP448" s="151"/>
      <c r="BQ448" s="151"/>
      <c r="BR448" s="151"/>
      <c r="BS448" s="151"/>
      <c r="BT448" s="151"/>
      <c r="BU448" s="151"/>
      <c r="BV448" s="151"/>
      <c r="BW448" s="151"/>
      <c r="BX448" s="151"/>
      <c r="BY448" s="151"/>
      <c r="BZ448" s="151"/>
      <c r="CA448" s="151"/>
      <c r="CB448" s="151"/>
      <c r="CC448" s="151"/>
      <c r="CD448" s="151"/>
      <c r="CE448" s="151"/>
      <c r="CF448" s="151"/>
      <c r="CG448" s="151"/>
      <c r="CH448" s="151"/>
      <c r="CI448" s="151"/>
      <c r="CJ448" s="151"/>
      <c r="CK448" s="151"/>
      <c r="CL448" s="151"/>
      <c r="CM448" s="151"/>
      <c r="CN448" s="151"/>
      <c r="CO448" s="151"/>
      <c r="CP448" s="151"/>
      <c r="CQ448" s="151"/>
      <c r="CR448" s="151"/>
      <c r="CS448" s="151"/>
      <c r="CT448" s="151"/>
      <c r="CU448" s="151"/>
      <c r="CV448" s="151"/>
      <c r="CW448" s="151"/>
      <c r="CX448" s="151"/>
      <c r="CY448" s="151"/>
      <c r="CZ448" s="151"/>
      <c r="DA448" s="151"/>
      <c r="DB448" s="151"/>
      <c r="DC448" s="151"/>
      <c r="DD448" s="151"/>
      <c r="DE448" s="151"/>
      <c r="DF448" s="151"/>
      <c r="DG448" s="151"/>
      <c r="DH448" s="151"/>
      <c r="DI448" s="151"/>
      <c r="DJ448" s="151"/>
      <c r="DK448" s="151"/>
      <c r="DL448" s="151"/>
      <c r="DM448" s="151"/>
      <c r="DN448" s="151"/>
      <c r="DO448" s="151"/>
      <c r="DP448" s="151"/>
      <c r="DQ448" s="151"/>
      <c r="DR448" s="151"/>
      <c r="DS448" s="151"/>
      <c r="DT448" s="151"/>
      <c r="DU448" s="151"/>
      <c r="DV448" s="151"/>
      <c r="DW448" s="151"/>
      <c r="DX448" s="151"/>
      <c r="DY448" s="151"/>
      <c r="DZ448" s="151"/>
      <c r="EA448" s="151"/>
    </row>
    <row r="449" spans="1:131" s="152" customFormat="1" x14ac:dyDescent="0.3">
      <c r="A449" s="242"/>
      <c r="B449" s="242"/>
      <c r="C449" s="159"/>
      <c r="D449" s="155"/>
      <c r="E449" s="153"/>
      <c r="F449" s="150"/>
      <c r="G449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49" s="172">
        <f>Table1[[#This Row],[Und / Kg / Lt]]</f>
        <v>0</v>
      </c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  <c r="AC449" s="151"/>
      <c r="AD449" s="151"/>
      <c r="AE449" s="151"/>
      <c r="AF449" s="151"/>
      <c r="AG449" s="151"/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  <c r="BI449" s="151"/>
      <c r="BJ449" s="151"/>
      <c r="BK449" s="151"/>
      <c r="BL449" s="151"/>
      <c r="BM449" s="151"/>
      <c r="BN449" s="151"/>
      <c r="BO449" s="151"/>
      <c r="BP449" s="151"/>
      <c r="BQ449" s="151"/>
      <c r="BR449" s="151"/>
      <c r="BS449" s="151"/>
      <c r="BT449" s="151"/>
      <c r="BU449" s="151"/>
      <c r="BV449" s="151"/>
      <c r="BW449" s="151"/>
      <c r="BX449" s="151"/>
      <c r="BY449" s="151"/>
      <c r="BZ449" s="151"/>
      <c r="CA449" s="151"/>
      <c r="CB449" s="151"/>
      <c r="CC449" s="151"/>
      <c r="CD449" s="151"/>
      <c r="CE449" s="151"/>
      <c r="CF449" s="151"/>
      <c r="CG449" s="151"/>
      <c r="CH449" s="151"/>
      <c r="CI449" s="151"/>
      <c r="CJ449" s="151"/>
      <c r="CK449" s="151"/>
      <c r="CL449" s="151"/>
      <c r="CM449" s="151"/>
      <c r="CN449" s="151"/>
      <c r="CO449" s="151"/>
      <c r="CP449" s="151"/>
      <c r="CQ449" s="151"/>
      <c r="CR449" s="151"/>
      <c r="CS449" s="151"/>
      <c r="CT449" s="151"/>
      <c r="CU449" s="151"/>
      <c r="CV449" s="151"/>
      <c r="CW449" s="151"/>
      <c r="CX449" s="151"/>
      <c r="CY449" s="151"/>
      <c r="CZ449" s="151"/>
      <c r="DA449" s="151"/>
      <c r="DB449" s="151"/>
      <c r="DC449" s="151"/>
      <c r="DD449" s="151"/>
      <c r="DE449" s="151"/>
      <c r="DF449" s="151"/>
      <c r="DG449" s="151"/>
      <c r="DH449" s="151"/>
      <c r="DI449" s="151"/>
      <c r="DJ449" s="151"/>
      <c r="DK449" s="151"/>
      <c r="DL449" s="151"/>
      <c r="DM449" s="151"/>
      <c r="DN449" s="151"/>
      <c r="DO449" s="151"/>
      <c r="DP449" s="151"/>
      <c r="DQ449" s="151"/>
      <c r="DR449" s="151"/>
      <c r="DS449" s="151"/>
      <c r="DT449" s="151"/>
      <c r="DU449" s="151"/>
      <c r="DV449" s="151"/>
      <c r="DW449" s="151"/>
      <c r="DX449" s="151"/>
      <c r="DY449" s="151"/>
      <c r="DZ449" s="151"/>
      <c r="EA449" s="151"/>
    </row>
    <row r="450" spans="1:131" s="152" customFormat="1" x14ac:dyDescent="0.3">
      <c r="A450" s="242"/>
      <c r="B450" s="242"/>
      <c r="C450" s="159"/>
      <c r="D450" s="155"/>
      <c r="E450" s="153"/>
      <c r="F450" s="150"/>
      <c r="G450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50" s="172">
        <f>Table1[[#This Row],[Und / Kg / Lt]]</f>
        <v>0</v>
      </c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  <c r="AC450" s="151"/>
      <c r="AD450" s="151"/>
      <c r="AE450" s="151"/>
      <c r="AF450" s="151"/>
      <c r="AG450" s="151"/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  <c r="BI450" s="151"/>
      <c r="BJ450" s="151"/>
      <c r="BK450" s="151"/>
      <c r="BL450" s="151"/>
      <c r="BM450" s="151"/>
      <c r="BN450" s="151"/>
      <c r="BO450" s="151"/>
      <c r="BP450" s="151"/>
      <c r="BQ450" s="151"/>
      <c r="BR450" s="151"/>
      <c r="BS450" s="151"/>
      <c r="BT450" s="151"/>
      <c r="BU450" s="151"/>
      <c r="BV450" s="151"/>
      <c r="BW450" s="151"/>
      <c r="BX450" s="151"/>
      <c r="BY450" s="151"/>
      <c r="BZ450" s="151"/>
      <c r="CA450" s="151"/>
      <c r="CB450" s="151"/>
      <c r="CC450" s="151"/>
      <c r="CD450" s="151"/>
      <c r="CE450" s="151"/>
      <c r="CF450" s="151"/>
      <c r="CG450" s="151"/>
      <c r="CH450" s="151"/>
      <c r="CI450" s="151"/>
      <c r="CJ450" s="151"/>
      <c r="CK450" s="151"/>
      <c r="CL450" s="151"/>
      <c r="CM450" s="151"/>
      <c r="CN450" s="151"/>
      <c r="CO450" s="151"/>
      <c r="CP450" s="151"/>
      <c r="CQ450" s="151"/>
      <c r="CR450" s="151"/>
      <c r="CS450" s="151"/>
      <c r="CT450" s="151"/>
      <c r="CU450" s="151"/>
      <c r="CV450" s="151"/>
      <c r="CW450" s="151"/>
      <c r="CX450" s="151"/>
      <c r="CY450" s="151"/>
      <c r="CZ450" s="151"/>
      <c r="DA450" s="151"/>
      <c r="DB450" s="151"/>
      <c r="DC450" s="151"/>
      <c r="DD450" s="151"/>
      <c r="DE450" s="151"/>
      <c r="DF450" s="151"/>
      <c r="DG450" s="151"/>
      <c r="DH450" s="151"/>
      <c r="DI450" s="151"/>
      <c r="DJ450" s="151"/>
      <c r="DK450" s="151"/>
      <c r="DL450" s="151"/>
      <c r="DM450" s="151"/>
      <c r="DN450" s="151"/>
      <c r="DO450" s="151"/>
      <c r="DP450" s="151"/>
      <c r="DQ450" s="151"/>
      <c r="DR450" s="151"/>
      <c r="DS450" s="151"/>
      <c r="DT450" s="151"/>
      <c r="DU450" s="151"/>
      <c r="DV450" s="151"/>
      <c r="DW450" s="151"/>
      <c r="DX450" s="151"/>
      <c r="DY450" s="151"/>
      <c r="DZ450" s="151"/>
      <c r="EA450" s="151"/>
    </row>
    <row r="451" spans="1:131" s="152" customFormat="1" x14ac:dyDescent="0.3">
      <c r="A451" s="242"/>
      <c r="B451" s="242"/>
      <c r="C451" s="159"/>
      <c r="D451" s="155"/>
      <c r="E451" s="153"/>
      <c r="F451" s="150"/>
      <c r="G451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51" s="172">
        <f>Table1[[#This Row],[Und / Kg / Lt]]</f>
        <v>0</v>
      </c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  <c r="AC451" s="151"/>
      <c r="AD451" s="151"/>
      <c r="AE451" s="151"/>
      <c r="AF451" s="151"/>
      <c r="AG451" s="151"/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  <c r="BI451" s="151"/>
      <c r="BJ451" s="151"/>
      <c r="BK451" s="151"/>
      <c r="BL451" s="151"/>
      <c r="BM451" s="151"/>
      <c r="BN451" s="151"/>
      <c r="BO451" s="151"/>
      <c r="BP451" s="151"/>
      <c r="BQ451" s="151"/>
      <c r="BR451" s="151"/>
      <c r="BS451" s="151"/>
      <c r="BT451" s="151"/>
      <c r="BU451" s="151"/>
      <c r="BV451" s="151"/>
      <c r="BW451" s="151"/>
      <c r="BX451" s="151"/>
      <c r="BY451" s="151"/>
      <c r="BZ451" s="151"/>
      <c r="CA451" s="151"/>
      <c r="CB451" s="151"/>
      <c r="CC451" s="151"/>
      <c r="CD451" s="151"/>
      <c r="CE451" s="151"/>
      <c r="CF451" s="151"/>
      <c r="CG451" s="151"/>
      <c r="CH451" s="151"/>
      <c r="CI451" s="151"/>
      <c r="CJ451" s="151"/>
      <c r="CK451" s="151"/>
      <c r="CL451" s="151"/>
      <c r="CM451" s="151"/>
      <c r="CN451" s="151"/>
      <c r="CO451" s="151"/>
      <c r="CP451" s="151"/>
      <c r="CQ451" s="151"/>
      <c r="CR451" s="151"/>
      <c r="CS451" s="151"/>
      <c r="CT451" s="151"/>
      <c r="CU451" s="151"/>
      <c r="CV451" s="151"/>
      <c r="CW451" s="151"/>
      <c r="CX451" s="151"/>
      <c r="CY451" s="151"/>
      <c r="CZ451" s="151"/>
      <c r="DA451" s="151"/>
      <c r="DB451" s="151"/>
      <c r="DC451" s="151"/>
      <c r="DD451" s="151"/>
      <c r="DE451" s="151"/>
      <c r="DF451" s="151"/>
      <c r="DG451" s="151"/>
      <c r="DH451" s="151"/>
      <c r="DI451" s="151"/>
      <c r="DJ451" s="151"/>
      <c r="DK451" s="151"/>
      <c r="DL451" s="151"/>
      <c r="DM451" s="151"/>
      <c r="DN451" s="151"/>
      <c r="DO451" s="151"/>
      <c r="DP451" s="151"/>
      <c r="DQ451" s="151"/>
      <c r="DR451" s="151"/>
      <c r="DS451" s="151"/>
      <c r="DT451" s="151"/>
      <c r="DU451" s="151"/>
      <c r="DV451" s="151"/>
      <c r="DW451" s="151"/>
      <c r="DX451" s="151"/>
      <c r="DY451" s="151"/>
      <c r="DZ451" s="151"/>
      <c r="EA451" s="151"/>
    </row>
    <row r="452" spans="1:131" s="152" customFormat="1" ht="15" thickBot="1" x14ac:dyDescent="0.35">
      <c r="A452" s="242"/>
      <c r="B452" s="242"/>
      <c r="C452" s="159"/>
      <c r="D452" s="155"/>
      <c r="E452" s="153"/>
      <c r="F452" s="150"/>
      <c r="G452" s="249">
        <f>IF(ISERROR(Table1[[#This Row],[Precio]]/(Table1[[#This Row],[Cantidad]]*Table1[[#This Row],[Cant. Utilizable]])),0,Table1[[#This Row],[Precio]]/(Table1[[#This Row],[Cantidad]]*Table1[[#This Row],[Cant. Utilizable]]))</f>
        <v>0</v>
      </c>
      <c r="H452" s="172">
        <f>Table1[[#This Row],[Und / Kg / Lt]]</f>
        <v>0</v>
      </c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  <c r="AC452" s="151"/>
      <c r="AD452" s="151"/>
      <c r="AE452" s="151"/>
      <c r="AF452" s="151"/>
      <c r="AG452" s="151"/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  <c r="BI452" s="151"/>
      <c r="BJ452" s="151"/>
      <c r="BK452" s="151"/>
      <c r="BL452" s="151"/>
      <c r="BM452" s="151"/>
      <c r="BN452" s="151"/>
      <c r="BO452" s="151"/>
      <c r="BP452" s="151"/>
      <c r="BQ452" s="151"/>
      <c r="BR452" s="151"/>
      <c r="BS452" s="151"/>
      <c r="BT452" s="151"/>
      <c r="BU452" s="151"/>
      <c r="BV452" s="151"/>
      <c r="BW452" s="151"/>
      <c r="BX452" s="151"/>
      <c r="BY452" s="151"/>
      <c r="BZ452" s="151"/>
      <c r="CA452" s="151"/>
      <c r="CB452" s="151"/>
      <c r="CC452" s="151"/>
      <c r="CD452" s="151"/>
      <c r="CE452" s="151"/>
      <c r="CF452" s="151"/>
      <c r="CG452" s="151"/>
      <c r="CH452" s="151"/>
      <c r="CI452" s="151"/>
      <c r="CJ452" s="151"/>
      <c r="CK452" s="151"/>
      <c r="CL452" s="151"/>
      <c r="CM452" s="151"/>
      <c r="CN452" s="151"/>
      <c r="CO452" s="151"/>
      <c r="CP452" s="151"/>
      <c r="CQ452" s="151"/>
      <c r="CR452" s="151"/>
      <c r="CS452" s="151"/>
      <c r="CT452" s="151"/>
      <c r="CU452" s="151"/>
      <c r="CV452" s="151"/>
      <c r="CW452" s="151"/>
      <c r="CX452" s="151"/>
      <c r="CY452" s="151"/>
      <c r="CZ452" s="151"/>
      <c r="DA452" s="151"/>
      <c r="DB452" s="151"/>
      <c r="DC452" s="151"/>
      <c r="DD452" s="151"/>
      <c r="DE452" s="151"/>
      <c r="DF452" s="151"/>
      <c r="DG452" s="151"/>
      <c r="DH452" s="151"/>
      <c r="DI452" s="151"/>
      <c r="DJ452" s="151"/>
      <c r="DK452" s="151"/>
      <c r="DL452" s="151"/>
      <c r="DM452" s="151"/>
      <c r="DN452" s="151"/>
      <c r="DO452" s="151"/>
      <c r="DP452" s="151"/>
      <c r="DQ452" s="151"/>
      <c r="DR452" s="151"/>
      <c r="DS452" s="151"/>
      <c r="DT452" s="151"/>
      <c r="DU452" s="151"/>
      <c r="DV452" s="151"/>
      <c r="DW452" s="151"/>
      <c r="DX452" s="151"/>
      <c r="DY452" s="151"/>
      <c r="DZ452" s="151"/>
      <c r="EA452" s="151"/>
    </row>
    <row r="453" spans="1:131" s="152" customFormat="1" ht="15" thickBot="1" x14ac:dyDescent="0.35">
      <c r="A453" s="243" t="s">
        <v>47</v>
      </c>
      <c r="B453" s="182"/>
      <c r="C453" s="182"/>
      <c r="D453" s="182"/>
      <c r="E453" s="182"/>
      <c r="F453" s="277"/>
      <c r="G453" s="173"/>
      <c r="H453" s="174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  <c r="AC453" s="151"/>
      <c r="AD453" s="151"/>
      <c r="AE453" s="151"/>
      <c r="AF453" s="151"/>
      <c r="AG453" s="151"/>
      <c r="AH453" s="151"/>
      <c r="AI453" s="151"/>
      <c r="AJ453" s="151"/>
      <c r="AK453" s="151"/>
      <c r="AL453" s="151"/>
      <c r="AM453" s="151"/>
      <c r="AN453" s="151"/>
      <c r="AO453" s="151"/>
      <c r="AP453" s="151"/>
      <c r="AQ453" s="151"/>
      <c r="AR453" s="151"/>
      <c r="AS453" s="151"/>
      <c r="AT453" s="151"/>
      <c r="AU453" s="151"/>
      <c r="AV453" s="151"/>
      <c r="AW453" s="151"/>
      <c r="AX453" s="151"/>
      <c r="AY453" s="151"/>
      <c r="AZ453" s="151"/>
      <c r="BA453" s="151"/>
      <c r="BB453" s="151"/>
      <c r="BC453" s="151"/>
      <c r="BD453" s="151"/>
      <c r="BE453" s="151"/>
      <c r="BF453" s="151"/>
      <c r="BG453" s="151"/>
      <c r="BH453" s="151"/>
      <c r="BI453" s="151"/>
      <c r="BJ453" s="151"/>
      <c r="BK453" s="151"/>
      <c r="BL453" s="151"/>
      <c r="BM453" s="151"/>
      <c r="BN453" s="151"/>
      <c r="BO453" s="151"/>
      <c r="BP453" s="151"/>
      <c r="BQ453" s="151"/>
      <c r="BR453" s="151"/>
      <c r="BS453" s="151"/>
      <c r="BT453" s="151"/>
      <c r="BU453" s="151"/>
      <c r="BV453" s="151"/>
      <c r="BW453" s="151"/>
      <c r="BX453" s="151"/>
      <c r="BY453" s="151"/>
      <c r="BZ453" s="151"/>
      <c r="CA453" s="151"/>
      <c r="CB453" s="151"/>
      <c r="CC453" s="151"/>
      <c r="CD453" s="151"/>
      <c r="CE453" s="151"/>
      <c r="CF453" s="151"/>
      <c r="CG453" s="151"/>
      <c r="CH453" s="151"/>
      <c r="CI453" s="151"/>
      <c r="CJ453" s="151"/>
      <c r="CK453" s="151"/>
      <c r="CL453" s="151"/>
      <c r="CM453" s="151"/>
      <c r="CN453" s="151"/>
      <c r="CO453" s="151"/>
      <c r="CP453" s="151"/>
      <c r="CQ453" s="151"/>
      <c r="CR453" s="151"/>
      <c r="CS453" s="151"/>
      <c r="CT453" s="151"/>
      <c r="CU453" s="151"/>
      <c r="CV453" s="151"/>
      <c r="CW453" s="151"/>
      <c r="CX453" s="151"/>
      <c r="CY453" s="151"/>
      <c r="CZ453" s="151"/>
      <c r="DA453" s="151"/>
      <c r="DB453" s="151"/>
      <c r="DC453" s="151"/>
      <c r="DD453" s="151"/>
      <c r="DE453" s="151"/>
      <c r="DF453" s="151"/>
      <c r="DG453" s="151"/>
      <c r="DH453" s="151"/>
      <c r="DI453" s="151"/>
      <c r="DJ453" s="151"/>
      <c r="DK453" s="151"/>
      <c r="DL453" s="151"/>
      <c r="DM453" s="151"/>
      <c r="DN453" s="151"/>
      <c r="DO453" s="151"/>
      <c r="DP453" s="151"/>
      <c r="DQ453" s="151"/>
      <c r="DR453" s="151"/>
      <c r="DS453" s="151"/>
      <c r="DT453" s="151"/>
      <c r="DU453" s="151"/>
      <c r="DV453" s="151"/>
      <c r="DW453" s="151"/>
      <c r="DX453" s="151"/>
      <c r="DY453" s="151"/>
      <c r="DZ453" s="151"/>
      <c r="EA453" s="151"/>
    </row>
    <row r="454" spans="1:131" s="152" customFormat="1" x14ac:dyDescent="0.3">
      <c r="A454" s="244" t="s">
        <v>35</v>
      </c>
      <c r="B454" s="183" t="str">
        <f>Platos!C$3</f>
        <v>Torta de la casa</v>
      </c>
      <c r="C454" s="159"/>
      <c r="D454" s="155"/>
      <c r="E454" s="153"/>
      <c r="F454" s="185"/>
      <c r="G454" s="184">
        <f>Platos!I13</f>
        <v>3798.3797151440972</v>
      </c>
      <c r="H454" s="175" t="s">
        <v>2</v>
      </c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  <c r="AC454" s="151"/>
      <c r="AD454" s="151"/>
      <c r="AE454" s="151"/>
      <c r="AF454" s="151"/>
      <c r="AG454" s="151"/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  <c r="BI454" s="151"/>
      <c r="BJ454" s="151"/>
      <c r="BK454" s="151"/>
      <c r="BL454" s="151"/>
      <c r="BM454" s="151"/>
      <c r="BN454" s="151"/>
      <c r="BO454" s="151"/>
      <c r="BP454" s="151"/>
      <c r="BQ454" s="151"/>
      <c r="BR454" s="151"/>
      <c r="BS454" s="151"/>
      <c r="BT454" s="151"/>
      <c r="BU454" s="151"/>
      <c r="BV454" s="151"/>
      <c r="BW454" s="151"/>
      <c r="BX454" s="151"/>
      <c r="BY454" s="151"/>
      <c r="BZ454" s="151"/>
      <c r="CA454" s="151"/>
      <c r="CB454" s="151"/>
      <c r="CC454" s="151"/>
      <c r="CD454" s="151"/>
      <c r="CE454" s="151"/>
      <c r="CF454" s="151"/>
      <c r="CG454" s="151"/>
      <c r="CH454" s="151"/>
      <c r="CI454" s="151"/>
      <c r="CJ454" s="151"/>
      <c r="CK454" s="151"/>
      <c r="CL454" s="151"/>
      <c r="CM454" s="151"/>
      <c r="CN454" s="151"/>
      <c r="CO454" s="151"/>
      <c r="CP454" s="151"/>
      <c r="CQ454" s="151"/>
      <c r="CR454" s="151"/>
      <c r="CS454" s="151"/>
      <c r="CT454" s="151"/>
      <c r="CU454" s="151"/>
      <c r="CV454" s="151"/>
      <c r="CW454" s="151"/>
      <c r="CX454" s="151"/>
      <c r="CY454" s="151"/>
      <c r="CZ454" s="151"/>
      <c r="DA454" s="151"/>
      <c r="DB454" s="151"/>
      <c r="DC454" s="151"/>
      <c r="DD454" s="151"/>
      <c r="DE454" s="151"/>
      <c r="DF454" s="151"/>
      <c r="DG454" s="151"/>
      <c r="DH454" s="151"/>
      <c r="DI454" s="151"/>
      <c r="DJ454" s="151"/>
      <c r="DK454" s="151"/>
      <c r="DL454" s="151"/>
      <c r="DM454" s="151"/>
      <c r="DN454" s="151"/>
      <c r="DO454" s="151"/>
      <c r="DP454" s="151"/>
      <c r="DQ454" s="151"/>
      <c r="DR454" s="151"/>
      <c r="DS454" s="151"/>
      <c r="DT454" s="151"/>
      <c r="DU454" s="151"/>
      <c r="DV454" s="151"/>
      <c r="DW454" s="151"/>
      <c r="DX454" s="151"/>
      <c r="DY454" s="151"/>
      <c r="DZ454" s="151"/>
      <c r="EA454" s="151"/>
    </row>
    <row r="455" spans="1:131" s="152" customFormat="1" x14ac:dyDescent="0.3">
      <c r="A455" s="244" t="s">
        <v>35</v>
      </c>
      <c r="B455" s="183" t="str">
        <f>Platos!P3</f>
        <v>Nombre del plato</v>
      </c>
      <c r="C455" s="159"/>
      <c r="D455" s="155"/>
      <c r="E455" s="153"/>
      <c r="F455" s="185"/>
      <c r="G455" s="184">
        <f>Platos!V13</f>
        <v>0</v>
      </c>
      <c r="H455" s="175" t="s">
        <v>2</v>
      </c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  <c r="AC455" s="151"/>
      <c r="AD455" s="151"/>
      <c r="AE455" s="151"/>
      <c r="AF455" s="151"/>
      <c r="AG455" s="151"/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  <c r="BI455" s="151"/>
      <c r="BJ455" s="151"/>
      <c r="BK455" s="151"/>
      <c r="BL455" s="151"/>
      <c r="BM455" s="151"/>
      <c r="BN455" s="151"/>
      <c r="BO455" s="151"/>
      <c r="BP455" s="151"/>
      <c r="BQ455" s="151"/>
      <c r="BR455" s="151"/>
      <c r="BS455" s="151"/>
      <c r="BT455" s="151"/>
      <c r="BU455" s="151"/>
      <c r="BV455" s="151"/>
      <c r="BW455" s="151"/>
      <c r="BX455" s="151"/>
      <c r="BY455" s="151"/>
      <c r="BZ455" s="151"/>
      <c r="CA455" s="151"/>
      <c r="CB455" s="151"/>
      <c r="CC455" s="151"/>
      <c r="CD455" s="151"/>
      <c r="CE455" s="151"/>
      <c r="CF455" s="151"/>
      <c r="CG455" s="151"/>
      <c r="CH455" s="151"/>
      <c r="CI455" s="151"/>
      <c r="CJ455" s="151"/>
      <c r="CK455" s="151"/>
      <c r="CL455" s="151"/>
      <c r="CM455" s="151"/>
      <c r="CN455" s="151"/>
      <c r="CO455" s="151"/>
      <c r="CP455" s="151"/>
      <c r="CQ455" s="151"/>
      <c r="CR455" s="151"/>
      <c r="CS455" s="151"/>
      <c r="CT455" s="151"/>
      <c r="CU455" s="151"/>
      <c r="CV455" s="151"/>
      <c r="CW455" s="151"/>
      <c r="CX455" s="151"/>
      <c r="CY455" s="151"/>
      <c r="CZ455" s="151"/>
      <c r="DA455" s="151"/>
      <c r="DB455" s="151"/>
      <c r="DC455" s="151"/>
      <c r="DD455" s="151"/>
      <c r="DE455" s="151"/>
      <c r="DF455" s="151"/>
      <c r="DG455" s="151"/>
      <c r="DH455" s="151"/>
      <c r="DI455" s="151"/>
      <c r="DJ455" s="151"/>
      <c r="DK455" s="151"/>
      <c r="DL455" s="151"/>
      <c r="DM455" s="151"/>
      <c r="DN455" s="151"/>
      <c r="DO455" s="151"/>
      <c r="DP455" s="151"/>
      <c r="DQ455" s="151"/>
      <c r="DR455" s="151"/>
      <c r="DS455" s="151"/>
      <c r="DT455" s="151"/>
      <c r="DU455" s="151"/>
      <c r="DV455" s="151"/>
      <c r="DW455" s="151"/>
      <c r="DX455" s="151"/>
      <c r="DY455" s="151"/>
      <c r="DZ455" s="151"/>
      <c r="EA455" s="151"/>
    </row>
    <row r="456" spans="1:131" s="152" customFormat="1" x14ac:dyDescent="0.3">
      <c r="A456" s="244" t="s">
        <v>35</v>
      </c>
      <c r="B456" s="183" t="str">
        <f>Platos!AC3</f>
        <v>Nombre del plato</v>
      </c>
      <c r="C456" s="159"/>
      <c r="D456" s="155"/>
      <c r="E456" s="153"/>
      <c r="F456" s="185"/>
      <c r="G456" s="184">
        <f>Platos!AI13</f>
        <v>0</v>
      </c>
      <c r="H456" s="175" t="s">
        <v>2</v>
      </c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  <c r="AC456" s="151"/>
      <c r="AD456" s="151"/>
      <c r="AE456" s="151"/>
      <c r="AF456" s="151"/>
      <c r="AG456" s="151"/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  <c r="BI456" s="151"/>
      <c r="BJ456" s="151"/>
      <c r="BK456" s="151"/>
      <c r="BL456" s="151"/>
      <c r="BM456" s="151"/>
      <c r="BN456" s="151"/>
      <c r="BO456" s="151"/>
      <c r="BP456" s="151"/>
      <c r="BQ456" s="151"/>
      <c r="BR456" s="151"/>
      <c r="BS456" s="151"/>
      <c r="BT456" s="151"/>
      <c r="BU456" s="151"/>
      <c r="BV456" s="151"/>
      <c r="BW456" s="151"/>
      <c r="BX456" s="151"/>
      <c r="BY456" s="151"/>
      <c r="BZ456" s="151"/>
      <c r="CA456" s="151"/>
      <c r="CB456" s="151"/>
      <c r="CC456" s="151"/>
      <c r="CD456" s="151"/>
      <c r="CE456" s="151"/>
      <c r="CF456" s="151"/>
      <c r="CG456" s="151"/>
      <c r="CH456" s="151"/>
      <c r="CI456" s="151"/>
      <c r="CJ456" s="151"/>
      <c r="CK456" s="151"/>
      <c r="CL456" s="151"/>
      <c r="CM456" s="151"/>
      <c r="CN456" s="151"/>
      <c r="CO456" s="151"/>
      <c r="CP456" s="151"/>
      <c r="CQ456" s="151"/>
      <c r="CR456" s="151"/>
      <c r="CS456" s="151"/>
      <c r="CT456" s="151"/>
      <c r="CU456" s="151"/>
      <c r="CV456" s="151"/>
      <c r="CW456" s="151"/>
      <c r="CX456" s="151"/>
      <c r="CY456" s="151"/>
      <c r="CZ456" s="151"/>
      <c r="DA456" s="151"/>
      <c r="DB456" s="151"/>
      <c r="DC456" s="151"/>
      <c r="DD456" s="151"/>
      <c r="DE456" s="151"/>
      <c r="DF456" s="151"/>
      <c r="DG456" s="151"/>
      <c r="DH456" s="151"/>
      <c r="DI456" s="151"/>
      <c r="DJ456" s="151"/>
      <c r="DK456" s="151"/>
      <c r="DL456" s="151"/>
      <c r="DM456" s="151"/>
      <c r="DN456" s="151"/>
      <c r="DO456" s="151"/>
      <c r="DP456" s="151"/>
      <c r="DQ456" s="151"/>
      <c r="DR456" s="151"/>
      <c r="DS456" s="151"/>
      <c r="DT456" s="151"/>
      <c r="DU456" s="151"/>
      <c r="DV456" s="151"/>
      <c r="DW456" s="151"/>
      <c r="DX456" s="151"/>
      <c r="DY456" s="151"/>
      <c r="DZ456" s="151"/>
      <c r="EA456" s="151"/>
    </row>
    <row r="457" spans="1:131" s="152" customFormat="1" x14ac:dyDescent="0.3">
      <c r="A457" s="244" t="s">
        <v>35</v>
      </c>
      <c r="B457" s="183" t="str">
        <f>Platos!AP3</f>
        <v>Nombre del plato</v>
      </c>
      <c r="C457" s="159"/>
      <c r="D457" s="155"/>
      <c r="E457" s="153"/>
      <c r="F457" s="185"/>
      <c r="G457" s="184">
        <f>Platos!AV13</f>
        <v>0</v>
      </c>
      <c r="H457" s="175" t="s">
        <v>2</v>
      </c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  <c r="AC457" s="151"/>
      <c r="AD457" s="151"/>
      <c r="AE457" s="151"/>
      <c r="AF457" s="151"/>
      <c r="AG457" s="151"/>
      <c r="AH457" s="151"/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  <c r="BI457" s="151"/>
      <c r="BJ457" s="151"/>
      <c r="BK457" s="151"/>
      <c r="BL457" s="151"/>
      <c r="BM457" s="151"/>
      <c r="BN457" s="151"/>
      <c r="BO457" s="151"/>
      <c r="BP457" s="151"/>
      <c r="BQ457" s="151"/>
      <c r="BR457" s="151"/>
      <c r="BS457" s="151"/>
      <c r="BT457" s="151"/>
      <c r="BU457" s="151"/>
      <c r="BV457" s="151"/>
      <c r="BW457" s="151"/>
      <c r="BX457" s="151"/>
      <c r="BY457" s="151"/>
      <c r="BZ457" s="151"/>
      <c r="CA457" s="151"/>
      <c r="CB457" s="151"/>
      <c r="CC457" s="151"/>
      <c r="CD457" s="151"/>
      <c r="CE457" s="151"/>
      <c r="CF457" s="151"/>
      <c r="CG457" s="151"/>
      <c r="CH457" s="151"/>
      <c r="CI457" s="151"/>
      <c r="CJ457" s="151"/>
      <c r="CK457" s="151"/>
      <c r="CL457" s="151"/>
      <c r="CM457" s="151"/>
      <c r="CN457" s="151"/>
      <c r="CO457" s="151"/>
      <c r="CP457" s="151"/>
      <c r="CQ457" s="151"/>
      <c r="CR457" s="151"/>
      <c r="CS457" s="151"/>
      <c r="CT457" s="151"/>
      <c r="CU457" s="151"/>
      <c r="CV457" s="151"/>
      <c r="CW457" s="151"/>
      <c r="CX457" s="151"/>
      <c r="CY457" s="151"/>
      <c r="CZ457" s="151"/>
      <c r="DA457" s="151"/>
      <c r="DB457" s="151"/>
      <c r="DC457" s="151"/>
      <c r="DD457" s="151"/>
      <c r="DE457" s="151"/>
      <c r="DF457" s="151"/>
      <c r="DG457" s="151"/>
      <c r="DH457" s="151"/>
      <c r="DI457" s="151"/>
      <c r="DJ457" s="151"/>
      <c r="DK457" s="151"/>
      <c r="DL457" s="151"/>
      <c r="DM457" s="151"/>
      <c r="DN457" s="151"/>
      <c r="DO457" s="151"/>
      <c r="DP457" s="151"/>
      <c r="DQ457" s="151"/>
      <c r="DR457" s="151"/>
      <c r="DS457" s="151"/>
      <c r="DT457" s="151"/>
      <c r="DU457" s="151"/>
      <c r="DV457" s="151"/>
      <c r="DW457" s="151"/>
      <c r="DX457" s="151"/>
      <c r="DY457" s="151"/>
      <c r="DZ457" s="151"/>
      <c r="EA457" s="151"/>
    </row>
    <row r="458" spans="1:131" s="152" customFormat="1" x14ac:dyDescent="0.3">
      <c r="A458" s="244" t="s">
        <v>35</v>
      </c>
      <c r="B458" s="183" t="str">
        <f>Platos!BC3</f>
        <v>Nombre del plato</v>
      </c>
      <c r="C458" s="159"/>
      <c r="D458" s="155"/>
      <c r="E458" s="153"/>
      <c r="F458" s="185"/>
      <c r="G458" s="261">
        <f>Platos!BI13</f>
        <v>0</v>
      </c>
      <c r="H458" s="175" t="s">
        <v>2</v>
      </c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  <c r="AC458" s="151"/>
      <c r="AD458" s="151"/>
      <c r="AE458" s="151"/>
      <c r="AF458" s="151"/>
      <c r="AG458" s="151"/>
      <c r="AH458" s="151"/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  <c r="BI458" s="151"/>
      <c r="BJ458" s="151"/>
      <c r="BK458" s="151"/>
      <c r="BL458" s="151"/>
      <c r="BM458" s="151"/>
      <c r="BN458" s="151"/>
      <c r="BO458" s="151"/>
      <c r="BP458" s="151"/>
      <c r="BQ458" s="151"/>
      <c r="BR458" s="151"/>
      <c r="BS458" s="151"/>
      <c r="BT458" s="151"/>
      <c r="BU458" s="151"/>
      <c r="BV458" s="151"/>
      <c r="BW458" s="151"/>
      <c r="BX458" s="151"/>
      <c r="BY458" s="151"/>
      <c r="BZ458" s="151"/>
      <c r="CA458" s="151"/>
      <c r="CB458" s="151"/>
      <c r="CC458" s="151"/>
      <c r="CD458" s="151"/>
      <c r="CE458" s="151"/>
      <c r="CF458" s="151"/>
      <c r="CG458" s="151"/>
      <c r="CH458" s="151"/>
      <c r="CI458" s="151"/>
      <c r="CJ458" s="151"/>
      <c r="CK458" s="151"/>
      <c r="CL458" s="151"/>
      <c r="CM458" s="151"/>
      <c r="CN458" s="151"/>
      <c r="CO458" s="151"/>
      <c r="CP458" s="151"/>
      <c r="CQ458" s="151"/>
      <c r="CR458" s="151"/>
      <c r="CS458" s="151"/>
      <c r="CT458" s="151"/>
      <c r="CU458" s="151"/>
      <c r="CV458" s="151"/>
      <c r="CW458" s="151"/>
      <c r="CX458" s="151"/>
      <c r="CY458" s="151"/>
      <c r="CZ458" s="151"/>
      <c r="DA458" s="151"/>
      <c r="DB458" s="151"/>
      <c r="DC458" s="151"/>
      <c r="DD458" s="151"/>
      <c r="DE458" s="151"/>
      <c r="DF458" s="151"/>
      <c r="DG458" s="151"/>
      <c r="DH458" s="151"/>
      <c r="DI458" s="151"/>
      <c r="DJ458" s="151"/>
      <c r="DK458" s="151"/>
      <c r="DL458" s="151"/>
      <c r="DM458" s="151"/>
      <c r="DN458" s="151"/>
      <c r="DO458" s="151"/>
      <c r="DP458" s="151"/>
      <c r="DQ458" s="151"/>
      <c r="DR458" s="151"/>
      <c r="DS458" s="151"/>
      <c r="DT458" s="151"/>
      <c r="DU458" s="151"/>
      <c r="DV458" s="151"/>
      <c r="DW458" s="151"/>
      <c r="DX458" s="151"/>
      <c r="DY458" s="151"/>
      <c r="DZ458" s="151"/>
      <c r="EA458" s="151"/>
    </row>
    <row r="459" spans="1:131" s="152" customFormat="1" x14ac:dyDescent="0.3">
      <c r="A459" s="244" t="s">
        <v>35</v>
      </c>
      <c r="B459" s="183" t="str">
        <f>Platos!BC3</f>
        <v>Nombre del plato</v>
      </c>
      <c r="C459" s="159"/>
      <c r="D459" s="155"/>
      <c r="E459" s="153"/>
      <c r="F459" s="185"/>
      <c r="G459" s="261">
        <f>Platos!BV13</f>
        <v>0</v>
      </c>
      <c r="H459" s="175" t="s">
        <v>2</v>
      </c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  <c r="AC459" s="151"/>
      <c r="AD459" s="151"/>
      <c r="AE459" s="151"/>
      <c r="AF459" s="151"/>
      <c r="AG459" s="151"/>
      <c r="AH459" s="151"/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  <c r="BI459" s="151"/>
      <c r="BJ459" s="151"/>
      <c r="BK459" s="151"/>
      <c r="BL459" s="151"/>
      <c r="BM459" s="151"/>
      <c r="BN459" s="151"/>
      <c r="BO459" s="151"/>
      <c r="BP459" s="151"/>
      <c r="BQ459" s="151"/>
      <c r="BR459" s="151"/>
      <c r="BS459" s="151"/>
      <c r="BT459" s="151"/>
      <c r="BU459" s="151"/>
      <c r="BV459" s="151"/>
      <c r="BW459" s="151"/>
      <c r="BX459" s="151"/>
      <c r="BY459" s="151"/>
      <c r="BZ459" s="151"/>
      <c r="CA459" s="151"/>
      <c r="CB459" s="151"/>
      <c r="CC459" s="151"/>
      <c r="CD459" s="151"/>
      <c r="CE459" s="151"/>
      <c r="CF459" s="151"/>
      <c r="CG459" s="151"/>
      <c r="CH459" s="151"/>
      <c r="CI459" s="151"/>
      <c r="CJ459" s="151"/>
      <c r="CK459" s="151"/>
      <c r="CL459" s="151"/>
      <c r="CM459" s="151"/>
      <c r="CN459" s="151"/>
      <c r="CO459" s="151"/>
      <c r="CP459" s="151"/>
      <c r="CQ459" s="151"/>
      <c r="CR459" s="151"/>
      <c r="CS459" s="151"/>
      <c r="CT459" s="151"/>
      <c r="CU459" s="151"/>
      <c r="CV459" s="151"/>
      <c r="CW459" s="151"/>
      <c r="CX459" s="151"/>
      <c r="CY459" s="151"/>
      <c r="CZ459" s="151"/>
      <c r="DA459" s="151"/>
      <c r="DB459" s="151"/>
      <c r="DC459" s="151"/>
      <c r="DD459" s="151"/>
      <c r="DE459" s="151"/>
      <c r="DF459" s="151"/>
      <c r="DG459" s="151"/>
      <c r="DH459" s="151"/>
      <c r="DI459" s="151"/>
      <c r="DJ459" s="151"/>
      <c r="DK459" s="151"/>
      <c r="DL459" s="151"/>
      <c r="DM459" s="151"/>
      <c r="DN459" s="151"/>
      <c r="DO459" s="151"/>
      <c r="DP459" s="151"/>
      <c r="DQ459" s="151"/>
      <c r="DR459" s="151"/>
      <c r="DS459" s="151"/>
      <c r="DT459" s="151"/>
      <c r="DU459" s="151"/>
      <c r="DV459" s="151"/>
      <c r="DW459" s="151"/>
      <c r="DX459" s="151"/>
      <c r="DY459" s="151"/>
      <c r="DZ459" s="151"/>
      <c r="EA459" s="151"/>
    </row>
    <row r="460" spans="1:131" s="152" customFormat="1" x14ac:dyDescent="0.3">
      <c r="A460" s="244" t="s">
        <v>35</v>
      </c>
      <c r="B460" s="183" t="str">
        <f>Platos!BP3</f>
        <v>Nombre del plato</v>
      </c>
      <c r="C460" s="159"/>
      <c r="D460" s="155"/>
      <c r="E460" s="153"/>
      <c r="F460" s="185"/>
      <c r="G460" s="261">
        <f>Platos!CI13</f>
        <v>0</v>
      </c>
      <c r="H460" s="175" t="s">
        <v>2</v>
      </c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  <c r="AC460" s="151"/>
      <c r="AD460" s="151"/>
      <c r="AE460" s="151"/>
      <c r="AF460" s="151"/>
      <c r="AG460" s="151"/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  <c r="BI460" s="151"/>
      <c r="BJ460" s="151"/>
      <c r="BK460" s="151"/>
      <c r="BL460" s="151"/>
      <c r="BM460" s="151"/>
      <c r="BN460" s="151"/>
      <c r="BO460" s="151"/>
      <c r="BP460" s="151"/>
      <c r="BQ460" s="151"/>
      <c r="BR460" s="151"/>
      <c r="BS460" s="151"/>
      <c r="BT460" s="151"/>
      <c r="BU460" s="151"/>
      <c r="BV460" s="151"/>
      <c r="BW460" s="151"/>
      <c r="BX460" s="151"/>
      <c r="BY460" s="151"/>
      <c r="BZ460" s="151"/>
      <c r="CA460" s="151"/>
      <c r="CB460" s="151"/>
      <c r="CC460" s="151"/>
      <c r="CD460" s="151"/>
      <c r="CE460" s="151"/>
      <c r="CF460" s="151"/>
      <c r="CG460" s="151"/>
      <c r="CH460" s="151"/>
      <c r="CI460" s="151"/>
      <c r="CJ460" s="151"/>
      <c r="CK460" s="151"/>
      <c r="CL460" s="151"/>
      <c r="CM460" s="151"/>
      <c r="CN460" s="151"/>
      <c r="CO460" s="151"/>
      <c r="CP460" s="151"/>
      <c r="CQ460" s="151"/>
      <c r="CR460" s="151"/>
      <c r="CS460" s="151"/>
      <c r="CT460" s="151"/>
      <c r="CU460" s="151"/>
      <c r="CV460" s="151"/>
      <c r="CW460" s="151"/>
      <c r="CX460" s="151"/>
      <c r="CY460" s="151"/>
      <c r="CZ460" s="151"/>
      <c r="DA460" s="151"/>
      <c r="DB460" s="151"/>
      <c r="DC460" s="151"/>
      <c r="DD460" s="151"/>
      <c r="DE460" s="151"/>
      <c r="DF460" s="151"/>
      <c r="DG460" s="151"/>
      <c r="DH460" s="151"/>
      <c r="DI460" s="151"/>
      <c r="DJ460" s="151"/>
      <c r="DK460" s="151"/>
      <c r="DL460" s="151"/>
      <c r="DM460" s="151"/>
      <c r="DN460" s="151"/>
      <c r="DO460" s="151"/>
      <c r="DP460" s="151"/>
      <c r="DQ460" s="151"/>
      <c r="DR460" s="151"/>
      <c r="DS460" s="151"/>
      <c r="DT460" s="151"/>
      <c r="DU460" s="151"/>
      <c r="DV460" s="151"/>
      <c r="DW460" s="151"/>
      <c r="DX460" s="151"/>
      <c r="DY460" s="151"/>
      <c r="DZ460" s="151"/>
      <c r="EA460" s="151"/>
    </row>
    <row r="461" spans="1:131" s="152" customFormat="1" x14ac:dyDescent="0.3">
      <c r="A461" s="244" t="s">
        <v>35</v>
      </c>
      <c r="B461" s="183" t="str">
        <f>Platos!CC3</f>
        <v>Nombre del plato</v>
      </c>
      <c r="C461" s="159"/>
      <c r="D461" s="155"/>
      <c r="E461" s="153"/>
      <c r="F461" s="185"/>
      <c r="G461" s="261">
        <f>Platos!CV13</f>
        <v>0</v>
      </c>
      <c r="H461" s="175" t="s">
        <v>2</v>
      </c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  <c r="AC461" s="151"/>
      <c r="AD461" s="151"/>
      <c r="AE461" s="151"/>
      <c r="AF461" s="151"/>
      <c r="AG461" s="151"/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  <c r="BI461" s="151"/>
      <c r="BJ461" s="151"/>
      <c r="BK461" s="151"/>
      <c r="BL461" s="151"/>
      <c r="BM461" s="151"/>
      <c r="BN461" s="151"/>
      <c r="BO461" s="151"/>
      <c r="BP461" s="151"/>
      <c r="BQ461" s="151"/>
      <c r="BR461" s="151"/>
      <c r="BS461" s="151"/>
      <c r="BT461" s="151"/>
      <c r="BU461" s="151"/>
      <c r="BV461" s="151"/>
      <c r="BW461" s="151"/>
      <c r="BX461" s="151"/>
      <c r="BY461" s="151"/>
      <c r="BZ461" s="151"/>
      <c r="CA461" s="151"/>
      <c r="CB461" s="151"/>
      <c r="CC461" s="151"/>
      <c r="CD461" s="151"/>
      <c r="CE461" s="151"/>
      <c r="CF461" s="151"/>
      <c r="CG461" s="151"/>
      <c r="CH461" s="151"/>
      <c r="CI461" s="151"/>
      <c r="CJ461" s="151"/>
      <c r="CK461" s="151"/>
      <c r="CL461" s="151"/>
      <c r="CM461" s="151"/>
      <c r="CN461" s="151"/>
      <c r="CO461" s="151"/>
      <c r="CP461" s="151"/>
      <c r="CQ461" s="151"/>
      <c r="CR461" s="151"/>
      <c r="CS461" s="151"/>
      <c r="CT461" s="151"/>
      <c r="CU461" s="151"/>
      <c r="CV461" s="151"/>
      <c r="CW461" s="151"/>
      <c r="CX461" s="151"/>
      <c r="CY461" s="151"/>
      <c r="CZ461" s="151"/>
      <c r="DA461" s="151"/>
      <c r="DB461" s="151"/>
      <c r="DC461" s="151"/>
      <c r="DD461" s="151"/>
      <c r="DE461" s="151"/>
      <c r="DF461" s="151"/>
      <c r="DG461" s="151"/>
      <c r="DH461" s="151"/>
      <c r="DI461" s="151"/>
      <c r="DJ461" s="151"/>
      <c r="DK461" s="151"/>
      <c r="DL461" s="151"/>
      <c r="DM461" s="151"/>
      <c r="DN461" s="151"/>
      <c r="DO461" s="151"/>
      <c r="DP461" s="151"/>
      <c r="DQ461" s="151"/>
      <c r="DR461" s="151"/>
      <c r="DS461" s="151"/>
      <c r="DT461" s="151"/>
      <c r="DU461" s="151"/>
      <c r="DV461" s="151"/>
      <c r="DW461" s="151"/>
      <c r="DX461" s="151"/>
      <c r="DY461" s="151"/>
      <c r="DZ461" s="151"/>
      <c r="EA461" s="151"/>
    </row>
    <row r="462" spans="1:131" s="152" customFormat="1" x14ac:dyDescent="0.3">
      <c r="A462" s="244" t="s">
        <v>35</v>
      </c>
      <c r="B462" s="183" t="str">
        <f>Platos!DC3</f>
        <v>Nombre del plato</v>
      </c>
      <c r="C462" s="159"/>
      <c r="D462" s="155"/>
      <c r="E462" s="153"/>
      <c r="F462" s="185"/>
      <c r="G462" s="261">
        <f>Platos!DI13</f>
        <v>0</v>
      </c>
      <c r="H462" s="175" t="s">
        <v>2</v>
      </c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  <c r="AC462" s="151"/>
      <c r="AD462" s="151"/>
      <c r="AE462" s="151"/>
      <c r="AF462" s="151"/>
      <c r="AG462" s="151"/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  <c r="BI462" s="151"/>
      <c r="BJ462" s="151"/>
      <c r="BK462" s="151"/>
      <c r="BL462" s="151"/>
      <c r="BM462" s="151"/>
      <c r="BN462" s="151"/>
      <c r="BO462" s="151"/>
      <c r="BP462" s="151"/>
      <c r="BQ462" s="151"/>
      <c r="BR462" s="151"/>
      <c r="BS462" s="151"/>
      <c r="BT462" s="151"/>
      <c r="BU462" s="151"/>
      <c r="BV462" s="151"/>
      <c r="BW462" s="151"/>
      <c r="BX462" s="151"/>
      <c r="BY462" s="151"/>
      <c r="BZ462" s="151"/>
      <c r="CA462" s="151"/>
      <c r="CB462" s="151"/>
      <c r="CC462" s="151"/>
      <c r="CD462" s="151"/>
      <c r="CE462" s="151"/>
      <c r="CF462" s="151"/>
      <c r="CG462" s="151"/>
      <c r="CH462" s="151"/>
      <c r="CI462" s="151"/>
      <c r="CJ462" s="151"/>
      <c r="CK462" s="151"/>
      <c r="CL462" s="151"/>
      <c r="CM462" s="151"/>
      <c r="CN462" s="151"/>
      <c r="CO462" s="151"/>
      <c r="CP462" s="151"/>
      <c r="CQ462" s="151"/>
      <c r="CR462" s="151"/>
      <c r="CS462" s="151"/>
      <c r="CT462" s="151"/>
      <c r="CU462" s="151"/>
      <c r="CV462" s="151"/>
      <c r="CW462" s="151"/>
      <c r="CX462" s="151"/>
      <c r="CY462" s="151"/>
      <c r="CZ462" s="151"/>
      <c r="DA462" s="151"/>
      <c r="DB462" s="151"/>
      <c r="DC462" s="151"/>
      <c r="DD462" s="151"/>
      <c r="DE462" s="151"/>
      <c r="DF462" s="151"/>
      <c r="DG462" s="151"/>
      <c r="DH462" s="151"/>
      <c r="DI462" s="151"/>
      <c r="DJ462" s="151"/>
      <c r="DK462" s="151"/>
      <c r="DL462" s="151"/>
      <c r="DM462" s="151"/>
      <c r="DN462" s="151"/>
      <c r="DO462" s="151"/>
      <c r="DP462" s="151"/>
      <c r="DQ462" s="151"/>
      <c r="DR462" s="151"/>
      <c r="DS462" s="151"/>
      <c r="DT462" s="151"/>
      <c r="DU462" s="151"/>
      <c r="DV462" s="151"/>
      <c r="DW462" s="151"/>
      <c r="DX462" s="151"/>
      <c r="DY462" s="151"/>
      <c r="DZ462" s="151"/>
      <c r="EA462" s="151"/>
    </row>
    <row r="463" spans="1:131" s="152" customFormat="1" x14ac:dyDescent="0.3">
      <c r="A463" s="244" t="s">
        <v>35</v>
      </c>
      <c r="B463" s="183" t="str">
        <f>Platos!DP3</f>
        <v>Nombre del plato</v>
      </c>
      <c r="C463" s="159"/>
      <c r="D463" s="155"/>
      <c r="E463" s="153"/>
      <c r="F463" s="185"/>
      <c r="G463" s="261">
        <f>Platos!DV13</f>
        <v>0</v>
      </c>
      <c r="H463" s="175" t="s">
        <v>2</v>
      </c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  <c r="AC463" s="151"/>
      <c r="AD463" s="151"/>
      <c r="AE463" s="151"/>
      <c r="AF463" s="151"/>
      <c r="AG463" s="151"/>
      <c r="AH463" s="151"/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  <c r="BI463" s="151"/>
      <c r="BJ463" s="151"/>
      <c r="BK463" s="151"/>
      <c r="BL463" s="151"/>
      <c r="BM463" s="151"/>
      <c r="BN463" s="151"/>
      <c r="BO463" s="151"/>
      <c r="BP463" s="151"/>
      <c r="BQ463" s="151"/>
      <c r="BR463" s="151"/>
      <c r="BS463" s="151"/>
      <c r="BT463" s="151"/>
      <c r="BU463" s="151"/>
      <c r="BV463" s="151"/>
      <c r="BW463" s="151"/>
      <c r="BX463" s="151"/>
      <c r="BY463" s="151"/>
      <c r="BZ463" s="151"/>
      <c r="CA463" s="151"/>
      <c r="CB463" s="151"/>
      <c r="CC463" s="151"/>
      <c r="CD463" s="151"/>
      <c r="CE463" s="151"/>
      <c r="CF463" s="151"/>
      <c r="CG463" s="151"/>
      <c r="CH463" s="151"/>
      <c r="CI463" s="151"/>
      <c r="CJ463" s="151"/>
      <c r="CK463" s="151"/>
      <c r="CL463" s="151"/>
      <c r="CM463" s="151"/>
      <c r="CN463" s="151"/>
      <c r="CO463" s="151"/>
      <c r="CP463" s="151"/>
      <c r="CQ463" s="151"/>
      <c r="CR463" s="151"/>
      <c r="CS463" s="151"/>
      <c r="CT463" s="151"/>
      <c r="CU463" s="151"/>
      <c r="CV463" s="151"/>
      <c r="CW463" s="151"/>
      <c r="CX463" s="151"/>
      <c r="CY463" s="151"/>
      <c r="CZ463" s="151"/>
      <c r="DA463" s="151"/>
      <c r="DB463" s="151"/>
      <c r="DC463" s="151"/>
      <c r="DD463" s="151"/>
      <c r="DE463" s="151"/>
      <c r="DF463" s="151"/>
      <c r="DG463" s="151"/>
      <c r="DH463" s="151"/>
      <c r="DI463" s="151"/>
      <c r="DJ463" s="151"/>
      <c r="DK463" s="151"/>
      <c r="DL463" s="151"/>
      <c r="DM463" s="151"/>
      <c r="DN463" s="151"/>
      <c r="DO463" s="151"/>
      <c r="DP463" s="151"/>
      <c r="DQ463" s="151"/>
      <c r="DR463" s="151"/>
      <c r="DS463" s="151"/>
      <c r="DT463" s="151"/>
      <c r="DU463" s="151"/>
      <c r="DV463" s="151"/>
      <c r="DW463" s="151"/>
      <c r="DX463" s="151"/>
      <c r="DY463" s="151"/>
      <c r="DZ463" s="151"/>
      <c r="EA463" s="151"/>
    </row>
    <row r="464" spans="1:131" s="152" customFormat="1" x14ac:dyDescent="0.3">
      <c r="A464" s="244" t="s">
        <v>35</v>
      </c>
      <c r="B464" s="183" t="str">
        <f>Platos!EC3</f>
        <v>Nombre del plato</v>
      </c>
      <c r="C464" s="159"/>
      <c r="D464" s="155"/>
      <c r="E464" s="153"/>
      <c r="F464" s="185"/>
      <c r="G464" s="261">
        <f>Platos!EI13</f>
        <v>0</v>
      </c>
      <c r="H464" s="175" t="s">
        <v>2</v>
      </c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  <c r="AC464" s="151"/>
      <c r="AD464" s="151"/>
      <c r="AE464" s="151"/>
      <c r="AF464" s="151"/>
      <c r="AG464" s="151"/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  <c r="BI464" s="151"/>
      <c r="BJ464" s="151"/>
      <c r="BK464" s="151"/>
      <c r="BL464" s="151"/>
      <c r="BM464" s="151"/>
      <c r="BN464" s="151"/>
      <c r="BO464" s="151"/>
      <c r="BP464" s="151"/>
      <c r="BQ464" s="151"/>
      <c r="BR464" s="151"/>
      <c r="BS464" s="151"/>
      <c r="BT464" s="151"/>
      <c r="BU464" s="151"/>
      <c r="BV464" s="151"/>
      <c r="BW464" s="151"/>
      <c r="BX464" s="151"/>
      <c r="BY464" s="151"/>
      <c r="BZ464" s="151"/>
      <c r="CA464" s="151"/>
      <c r="CB464" s="151"/>
      <c r="CC464" s="151"/>
      <c r="CD464" s="151"/>
      <c r="CE464" s="151"/>
      <c r="CF464" s="151"/>
      <c r="CG464" s="151"/>
      <c r="CH464" s="151"/>
      <c r="CI464" s="151"/>
      <c r="CJ464" s="151"/>
      <c r="CK464" s="151"/>
      <c r="CL464" s="151"/>
      <c r="CM464" s="151"/>
      <c r="CN464" s="151"/>
      <c r="CO464" s="151"/>
      <c r="CP464" s="151"/>
      <c r="CQ464" s="151"/>
      <c r="CR464" s="151"/>
      <c r="CS464" s="151"/>
      <c r="CT464" s="151"/>
      <c r="CU464" s="151"/>
      <c r="CV464" s="151"/>
      <c r="CW464" s="151"/>
      <c r="CX464" s="151"/>
      <c r="CY464" s="151"/>
      <c r="CZ464" s="151"/>
      <c r="DA464" s="151"/>
      <c r="DB464" s="151"/>
      <c r="DC464" s="151"/>
      <c r="DD464" s="151"/>
      <c r="DE464" s="151"/>
      <c r="DF464" s="151"/>
      <c r="DG464" s="151"/>
      <c r="DH464" s="151"/>
      <c r="DI464" s="151"/>
      <c r="DJ464" s="151"/>
      <c r="DK464" s="151"/>
      <c r="DL464" s="151"/>
      <c r="DM464" s="151"/>
      <c r="DN464" s="151"/>
      <c r="DO464" s="151"/>
      <c r="DP464" s="151"/>
      <c r="DQ464" s="151"/>
      <c r="DR464" s="151"/>
      <c r="DS464" s="151"/>
      <c r="DT464" s="151"/>
      <c r="DU464" s="151"/>
      <c r="DV464" s="151"/>
      <c r="DW464" s="151"/>
      <c r="DX464" s="151"/>
      <c r="DY464" s="151"/>
      <c r="DZ464" s="151"/>
      <c r="EA464" s="151"/>
    </row>
    <row r="465" spans="1:131" s="152" customFormat="1" x14ac:dyDescent="0.3">
      <c r="A465" s="244" t="s">
        <v>35</v>
      </c>
      <c r="B465" s="183" t="str">
        <f>Platos!EP3</f>
        <v>Nombre del plato</v>
      </c>
      <c r="C465" s="159"/>
      <c r="D465" s="155"/>
      <c r="E465" s="153"/>
      <c r="F465" s="185"/>
      <c r="G465" s="261">
        <f>Platos!EV13</f>
        <v>0</v>
      </c>
      <c r="H465" s="175" t="s">
        <v>2</v>
      </c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  <c r="AC465" s="151"/>
      <c r="AD465" s="151"/>
      <c r="AE465" s="151"/>
      <c r="AF465" s="151"/>
      <c r="AG465" s="151"/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  <c r="BI465" s="151"/>
      <c r="BJ465" s="151"/>
      <c r="BK465" s="151"/>
      <c r="BL465" s="151"/>
      <c r="BM465" s="151"/>
      <c r="BN465" s="151"/>
      <c r="BO465" s="151"/>
      <c r="BP465" s="151"/>
      <c r="BQ465" s="151"/>
      <c r="BR465" s="151"/>
      <c r="BS465" s="151"/>
      <c r="BT465" s="151"/>
      <c r="BU465" s="151"/>
      <c r="BV465" s="151"/>
      <c r="BW465" s="151"/>
      <c r="BX465" s="151"/>
      <c r="BY465" s="151"/>
      <c r="BZ465" s="151"/>
      <c r="CA465" s="151"/>
      <c r="CB465" s="151"/>
      <c r="CC465" s="151"/>
      <c r="CD465" s="151"/>
      <c r="CE465" s="151"/>
      <c r="CF465" s="151"/>
      <c r="CG465" s="151"/>
      <c r="CH465" s="151"/>
      <c r="CI465" s="151"/>
      <c r="CJ465" s="151"/>
      <c r="CK465" s="151"/>
      <c r="CL465" s="151"/>
      <c r="CM465" s="151"/>
      <c r="CN465" s="151"/>
      <c r="CO465" s="151"/>
      <c r="CP465" s="151"/>
      <c r="CQ465" s="151"/>
      <c r="CR465" s="151"/>
      <c r="CS465" s="151"/>
      <c r="CT465" s="151"/>
      <c r="CU465" s="151"/>
      <c r="CV465" s="151"/>
      <c r="CW465" s="151"/>
      <c r="CX465" s="151"/>
      <c r="CY465" s="151"/>
      <c r="CZ465" s="151"/>
      <c r="DA465" s="151"/>
      <c r="DB465" s="151"/>
      <c r="DC465" s="151"/>
      <c r="DD465" s="151"/>
      <c r="DE465" s="151"/>
      <c r="DF465" s="151"/>
      <c r="DG465" s="151"/>
      <c r="DH465" s="151"/>
      <c r="DI465" s="151"/>
      <c r="DJ465" s="151"/>
      <c r="DK465" s="151"/>
      <c r="DL465" s="151"/>
      <c r="DM465" s="151"/>
      <c r="DN465" s="151"/>
      <c r="DO465" s="151"/>
      <c r="DP465" s="151"/>
      <c r="DQ465" s="151"/>
      <c r="DR465" s="151"/>
      <c r="DS465" s="151"/>
      <c r="DT465" s="151"/>
      <c r="DU465" s="151"/>
      <c r="DV465" s="151"/>
      <c r="DW465" s="151"/>
      <c r="DX465" s="151"/>
      <c r="DY465" s="151"/>
      <c r="DZ465" s="151"/>
      <c r="EA465" s="151"/>
    </row>
    <row r="466" spans="1:131" s="152" customFormat="1" x14ac:dyDescent="0.3">
      <c r="A466" s="244" t="s">
        <v>35</v>
      </c>
      <c r="B466" s="183" t="str">
        <f>Platos!FC3</f>
        <v>Nombre del plato</v>
      </c>
      <c r="C466" s="159"/>
      <c r="D466" s="155"/>
      <c r="E466" s="153"/>
      <c r="F466" s="185"/>
      <c r="G466" s="261">
        <f>Platos!FI13</f>
        <v>0</v>
      </c>
      <c r="H466" s="175" t="s">
        <v>2</v>
      </c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  <c r="AC466" s="151"/>
      <c r="AD466" s="151"/>
      <c r="AE466" s="151"/>
      <c r="AF466" s="151"/>
      <c r="AG466" s="151"/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  <c r="BI466" s="151"/>
      <c r="BJ466" s="151"/>
      <c r="BK466" s="151"/>
      <c r="BL466" s="151"/>
      <c r="BM466" s="151"/>
      <c r="BN466" s="151"/>
      <c r="BO466" s="151"/>
      <c r="BP466" s="151"/>
      <c r="BQ466" s="151"/>
      <c r="BR466" s="151"/>
      <c r="BS466" s="151"/>
      <c r="BT466" s="151"/>
      <c r="BU466" s="151"/>
      <c r="BV466" s="151"/>
      <c r="BW466" s="151"/>
      <c r="BX466" s="151"/>
      <c r="BY466" s="151"/>
      <c r="BZ466" s="151"/>
      <c r="CA466" s="151"/>
      <c r="CB466" s="151"/>
      <c r="CC466" s="151"/>
      <c r="CD466" s="151"/>
      <c r="CE466" s="151"/>
      <c r="CF466" s="151"/>
      <c r="CG466" s="151"/>
      <c r="CH466" s="151"/>
      <c r="CI466" s="151"/>
      <c r="CJ466" s="151"/>
      <c r="CK466" s="151"/>
      <c r="CL466" s="151"/>
      <c r="CM466" s="151"/>
      <c r="CN466" s="151"/>
      <c r="CO466" s="151"/>
      <c r="CP466" s="151"/>
      <c r="CQ466" s="151"/>
      <c r="CR466" s="151"/>
      <c r="CS466" s="151"/>
      <c r="CT466" s="151"/>
      <c r="CU466" s="151"/>
      <c r="CV466" s="151"/>
      <c r="CW466" s="151"/>
      <c r="CX466" s="151"/>
      <c r="CY466" s="151"/>
      <c r="CZ466" s="151"/>
      <c r="DA466" s="151"/>
      <c r="DB466" s="151"/>
      <c r="DC466" s="151"/>
      <c r="DD466" s="151"/>
      <c r="DE466" s="151"/>
      <c r="DF466" s="151"/>
      <c r="DG466" s="151"/>
      <c r="DH466" s="151"/>
      <c r="DI466" s="151"/>
      <c r="DJ466" s="151"/>
      <c r="DK466" s="151"/>
      <c r="DL466" s="151"/>
      <c r="DM466" s="151"/>
      <c r="DN466" s="151"/>
      <c r="DO466" s="151"/>
      <c r="DP466" s="151"/>
      <c r="DQ466" s="151"/>
      <c r="DR466" s="151"/>
      <c r="DS466" s="151"/>
      <c r="DT466" s="151"/>
      <c r="DU466" s="151"/>
      <c r="DV466" s="151"/>
      <c r="DW466" s="151"/>
      <c r="DX466" s="151"/>
      <c r="DY466" s="151"/>
      <c r="DZ466" s="151"/>
      <c r="EA466" s="151"/>
    </row>
    <row r="467" spans="1:131" s="152" customFormat="1" x14ac:dyDescent="0.3">
      <c r="A467" s="244" t="s">
        <v>35</v>
      </c>
      <c r="B467" s="183" t="str">
        <f>Platos!FP3</f>
        <v>Nombre del plato</v>
      </c>
      <c r="C467" s="159"/>
      <c r="D467" s="155"/>
      <c r="E467" s="153"/>
      <c r="F467" s="185"/>
      <c r="G467" s="261">
        <f>Platos!FV13</f>
        <v>0</v>
      </c>
      <c r="H467" s="175" t="s">
        <v>2</v>
      </c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  <c r="AC467" s="151"/>
      <c r="AD467" s="151"/>
      <c r="AE467" s="151"/>
      <c r="AF467" s="151"/>
      <c r="AG467" s="151"/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  <c r="BI467" s="151"/>
      <c r="BJ467" s="151"/>
      <c r="BK467" s="151"/>
      <c r="BL467" s="151"/>
      <c r="BM467" s="151"/>
      <c r="BN467" s="151"/>
      <c r="BO467" s="151"/>
      <c r="BP467" s="151"/>
      <c r="BQ467" s="151"/>
      <c r="BR467" s="151"/>
      <c r="BS467" s="151"/>
      <c r="BT467" s="151"/>
      <c r="BU467" s="151"/>
      <c r="BV467" s="151"/>
      <c r="BW467" s="151"/>
      <c r="BX467" s="151"/>
      <c r="BY467" s="151"/>
      <c r="BZ467" s="151"/>
      <c r="CA467" s="151"/>
      <c r="CB467" s="151"/>
      <c r="CC467" s="151"/>
      <c r="CD467" s="151"/>
      <c r="CE467" s="151"/>
      <c r="CF467" s="151"/>
      <c r="CG467" s="151"/>
      <c r="CH467" s="151"/>
      <c r="CI467" s="151"/>
      <c r="CJ467" s="151"/>
      <c r="CK467" s="151"/>
      <c r="CL467" s="151"/>
      <c r="CM467" s="151"/>
      <c r="CN467" s="151"/>
      <c r="CO467" s="151"/>
      <c r="CP467" s="151"/>
      <c r="CQ467" s="151"/>
      <c r="CR467" s="151"/>
      <c r="CS467" s="151"/>
      <c r="CT467" s="151"/>
      <c r="CU467" s="151"/>
      <c r="CV467" s="151"/>
      <c r="CW467" s="151"/>
      <c r="CX467" s="151"/>
      <c r="CY467" s="151"/>
      <c r="CZ467" s="151"/>
      <c r="DA467" s="151"/>
      <c r="DB467" s="151"/>
      <c r="DC467" s="151"/>
      <c r="DD467" s="151"/>
      <c r="DE467" s="151"/>
      <c r="DF467" s="151"/>
      <c r="DG467" s="151"/>
      <c r="DH467" s="151"/>
      <c r="DI467" s="151"/>
      <c r="DJ467" s="151"/>
      <c r="DK467" s="151"/>
      <c r="DL467" s="151"/>
      <c r="DM467" s="151"/>
      <c r="DN467" s="151"/>
      <c r="DO467" s="151"/>
      <c r="DP467" s="151"/>
      <c r="DQ467" s="151"/>
      <c r="DR467" s="151"/>
      <c r="DS467" s="151"/>
      <c r="DT467" s="151"/>
      <c r="DU467" s="151"/>
      <c r="DV467" s="151"/>
      <c r="DW467" s="151"/>
      <c r="DX467" s="151"/>
      <c r="DY467" s="151"/>
      <c r="DZ467" s="151"/>
      <c r="EA467" s="151"/>
    </row>
    <row r="468" spans="1:131" s="152" customFormat="1" x14ac:dyDescent="0.3">
      <c r="A468" s="244" t="s">
        <v>35</v>
      </c>
      <c r="B468" s="183" t="str">
        <f>Platos!GC3</f>
        <v>Nombre del plato</v>
      </c>
      <c r="C468" s="159"/>
      <c r="D468" s="155"/>
      <c r="E468" s="153"/>
      <c r="F468" s="185"/>
      <c r="G468" s="261">
        <f>Platos!GI13</f>
        <v>0</v>
      </c>
      <c r="H468" s="175" t="s">
        <v>2</v>
      </c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  <c r="AC468" s="151"/>
      <c r="AD468" s="151"/>
      <c r="AE468" s="151"/>
      <c r="AF468" s="151"/>
      <c r="AG468" s="151"/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  <c r="BI468" s="151"/>
      <c r="BJ468" s="151"/>
      <c r="BK468" s="151"/>
      <c r="BL468" s="151"/>
      <c r="BM468" s="151"/>
      <c r="BN468" s="151"/>
      <c r="BO468" s="151"/>
      <c r="BP468" s="151"/>
      <c r="BQ468" s="151"/>
      <c r="BR468" s="151"/>
      <c r="BS468" s="151"/>
      <c r="BT468" s="151"/>
      <c r="BU468" s="151"/>
      <c r="BV468" s="151"/>
      <c r="BW468" s="151"/>
      <c r="BX468" s="151"/>
      <c r="BY468" s="151"/>
      <c r="BZ468" s="151"/>
      <c r="CA468" s="151"/>
      <c r="CB468" s="151"/>
      <c r="CC468" s="151"/>
      <c r="CD468" s="151"/>
      <c r="CE468" s="151"/>
      <c r="CF468" s="151"/>
      <c r="CG468" s="151"/>
      <c r="CH468" s="151"/>
      <c r="CI468" s="151"/>
      <c r="CJ468" s="151"/>
      <c r="CK468" s="151"/>
      <c r="CL468" s="151"/>
      <c r="CM468" s="151"/>
      <c r="CN468" s="151"/>
      <c r="CO468" s="151"/>
      <c r="CP468" s="151"/>
      <c r="CQ468" s="151"/>
      <c r="CR468" s="151"/>
      <c r="CS468" s="151"/>
      <c r="CT468" s="151"/>
      <c r="CU468" s="151"/>
      <c r="CV468" s="151"/>
      <c r="CW468" s="151"/>
      <c r="CX468" s="151"/>
      <c r="CY468" s="151"/>
      <c r="CZ468" s="151"/>
      <c r="DA468" s="151"/>
      <c r="DB468" s="151"/>
      <c r="DC468" s="151"/>
      <c r="DD468" s="151"/>
      <c r="DE468" s="151"/>
      <c r="DF468" s="151"/>
      <c r="DG468" s="151"/>
      <c r="DH468" s="151"/>
      <c r="DI468" s="151"/>
      <c r="DJ468" s="151"/>
      <c r="DK468" s="151"/>
      <c r="DL468" s="151"/>
      <c r="DM468" s="151"/>
      <c r="DN468" s="151"/>
      <c r="DO468" s="151"/>
      <c r="DP468" s="151"/>
      <c r="DQ468" s="151"/>
      <c r="DR468" s="151"/>
      <c r="DS468" s="151"/>
      <c r="DT468" s="151"/>
      <c r="DU468" s="151"/>
      <c r="DV468" s="151"/>
      <c r="DW468" s="151"/>
      <c r="DX468" s="151"/>
      <c r="DY468" s="151"/>
      <c r="DZ468" s="151"/>
      <c r="EA468" s="151"/>
    </row>
    <row r="469" spans="1:131" s="152" customFormat="1" x14ac:dyDescent="0.3">
      <c r="A469" s="244" t="s">
        <v>35</v>
      </c>
      <c r="B469" s="183" t="str">
        <f>Platos!GP3</f>
        <v>Nombre del plato</v>
      </c>
      <c r="C469" s="159"/>
      <c r="D469" s="155"/>
      <c r="E469" s="153"/>
      <c r="F469" s="185"/>
      <c r="G469" s="261">
        <f>Platos!GV13</f>
        <v>0</v>
      </c>
      <c r="H469" s="175" t="s">
        <v>2</v>
      </c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1"/>
      <c r="AG469" s="151"/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  <c r="BI469" s="151"/>
      <c r="BJ469" s="151"/>
      <c r="BK469" s="151"/>
      <c r="BL469" s="151"/>
      <c r="BM469" s="151"/>
      <c r="BN469" s="151"/>
      <c r="BO469" s="151"/>
      <c r="BP469" s="151"/>
      <c r="BQ469" s="151"/>
      <c r="BR469" s="151"/>
      <c r="BS469" s="151"/>
      <c r="BT469" s="151"/>
      <c r="BU469" s="151"/>
      <c r="BV469" s="151"/>
      <c r="BW469" s="151"/>
      <c r="BX469" s="151"/>
      <c r="BY469" s="151"/>
      <c r="BZ469" s="151"/>
      <c r="CA469" s="151"/>
      <c r="CB469" s="151"/>
      <c r="CC469" s="151"/>
      <c r="CD469" s="151"/>
      <c r="CE469" s="151"/>
      <c r="CF469" s="151"/>
      <c r="CG469" s="151"/>
      <c r="CH469" s="151"/>
      <c r="CI469" s="151"/>
      <c r="CJ469" s="151"/>
      <c r="CK469" s="151"/>
      <c r="CL469" s="151"/>
      <c r="CM469" s="151"/>
      <c r="CN469" s="151"/>
      <c r="CO469" s="151"/>
      <c r="CP469" s="151"/>
      <c r="CQ469" s="151"/>
      <c r="CR469" s="151"/>
      <c r="CS469" s="151"/>
      <c r="CT469" s="151"/>
      <c r="CU469" s="151"/>
      <c r="CV469" s="151"/>
      <c r="CW469" s="151"/>
      <c r="CX469" s="151"/>
      <c r="CY469" s="151"/>
      <c r="CZ469" s="151"/>
      <c r="DA469" s="151"/>
      <c r="DB469" s="151"/>
      <c r="DC469" s="151"/>
      <c r="DD469" s="151"/>
      <c r="DE469" s="151"/>
      <c r="DF469" s="151"/>
      <c r="DG469" s="151"/>
      <c r="DH469" s="151"/>
      <c r="DI469" s="151"/>
      <c r="DJ469" s="151"/>
      <c r="DK469" s="151"/>
      <c r="DL469" s="151"/>
      <c r="DM469" s="151"/>
      <c r="DN469" s="151"/>
      <c r="DO469" s="151"/>
      <c r="DP469" s="151"/>
      <c r="DQ469" s="151"/>
      <c r="DR469" s="151"/>
      <c r="DS469" s="151"/>
      <c r="DT469" s="151"/>
      <c r="DU469" s="151"/>
      <c r="DV469" s="151"/>
      <c r="DW469" s="151"/>
      <c r="DX469" s="151"/>
      <c r="DY469" s="151"/>
      <c r="DZ469" s="151"/>
      <c r="EA469" s="151"/>
    </row>
    <row r="470" spans="1:131" s="152" customFormat="1" x14ac:dyDescent="0.3">
      <c r="A470" s="244" t="s">
        <v>35</v>
      </c>
      <c r="B470" s="183" t="str">
        <f>Platos!HC3</f>
        <v>Nombre del plato</v>
      </c>
      <c r="C470" s="159"/>
      <c r="D470" s="155"/>
      <c r="E470" s="153"/>
      <c r="F470" s="185"/>
      <c r="G470" s="261">
        <f>Platos!HI13</f>
        <v>0</v>
      </c>
      <c r="H470" s="175" t="s">
        <v>2</v>
      </c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  <c r="AC470" s="151"/>
      <c r="AD470" s="151"/>
      <c r="AE470" s="151"/>
      <c r="AF470" s="151"/>
      <c r="AG470" s="151"/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  <c r="BI470" s="151"/>
      <c r="BJ470" s="151"/>
      <c r="BK470" s="151"/>
      <c r="BL470" s="151"/>
      <c r="BM470" s="151"/>
      <c r="BN470" s="151"/>
      <c r="BO470" s="151"/>
      <c r="BP470" s="151"/>
      <c r="BQ470" s="151"/>
      <c r="BR470" s="151"/>
      <c r="BS470" s="151"/>
      <c r="BT470" s="151"/>
      <c r="BU470" s="151"/>
      <c r="BV470" s="151"/>
      <c r="BW470" s="151"/>
      <c r="BX470" s="151"/>
      <c r="BY470" s="151"/>
      <c r="BZ470" s="151"/>
      <c r="CA470" s="151"/>
      <c r="CB470" s="151"/>
      <c r="CC470" s="151"/>
      <c r="CD470" s="151"/>
      <c r="CE470" s="151"/>
      <c r="CF470" s="151"/>
      <c r="CG470" s="151"/>
      <c r="CH470" s="151"/>
      <c r="CI470" s="151"/>
      <c r="CJ470" s="151"/>
      <c r="CK470" s="151"/>
      <c r="CL470" s="151"/>
      <c r="CM470" s="151"/>
      <c r="CN470" s="151"/>
      <c r="CO470" s="151"/>
      <c r="CP470" s="151"/>
      <c r="CQ470" s="151"/>
      <c r="CR470" s="151"/>
      <c r="CS470" s="151"/>
      <c r="CT470" s="151"/>
      <c r="CU470" s="151"/>
      <c r="CV470" s="151"/>
      <c r="CW470" s="151"/>
      <c r="CX470" s="151"/>
      <c r="CY470" s="151"/>
      <c r="CZ470" s="151"/>
      <c r="DA470" s="151"/>
      <c r="DB470" s="151"/>
      <c r="DC470" s="151"/>
      <c r="DD470" s="151"/>
      <c r="DE470" s="151"/>
      <c r="DF470" s="151"/>
      <c r="DG470" s="151"/>
      <c r="DH470" s="151"/>
      <c r="DI470" s="151"/>
      <c r="DJ470" s="151"/>
      <c r="DK470" s="151"/>
      <c r="DL470" s="151"/>
      <c r="DM470" s="151"/>
      <c r="DN470" s="151"/>
      <c r="DO470" s="151"/>
      <c r="DP470" s="151"/>
      <c r="DQ470" s="151"/>
      <c r="DR470" s="151"/>
      <c r="DS470" s="151"/>
      <c r="DT470" s="151"/>
      <c r="DU470" s="151"/>
      <c r="DV470" s="151"/>
      <c r="DW470" s="151"/>
      <c r="DX470" s="151"/>
      <c r="DY470" s="151"/>
      <c r="DZ470" s="151"/>
      <c r="EA470" s="151"/>
    </row>
    <row r="471" spans="1:131" s="152" customFormat="1" x14ac:dyDescent="0.3">
      <c r="A471" s="244" t="s">
        <v>35</v>
      </c>
      <c r="B471" s="183" t="str">
        <f>Platos!HP3</f>
        <v>Nombre del plato</v>
      </c>
      <c r="C471" s="159"/>
      <c r="D471" s="155"/>
      <c r="E471" s="153"/>
      <c r="F471" s="185"/>
      <c r="G471" s="261">
        <f>Platos!HV13</f>
        <v>0</v>
      </c>
      <c r="H471" s="175" t="s">
        <v>2</v>
      </c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  <c r="AC471" s="151"/>
      <c r="AD471" s="151"/>
      <c r="AE471" s="151"/>
      <c r="AF471" s="151"/>
      <c r="AG471" s="151"/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  <c r="BI471" s="151"/>
      <c r="BJ471" s="151"/>
      <c r="BK471" s="151"/>
      <c r="BL471" s="151"/>
      <c r="BM471" s="151"/>
      <c r="BN471" s="151"/>
      <c r="BO471" s="151"/>
      <c r="BP471" s="151"/>
      <c r="BQ471" s="151"/>
      <c r="BR471" s="151"/>
      <c r="BS471" s="151"/>
      <c r="BT471" s="151"/>
      <c r="BU471" s="151"/>
      <c r="BV471" s="151"/>
      <c r="BW471" s="151"/>
      <c r="BX471" s="151"/>
      <c r="BY471" s="151"/>
      <c r="BZ471" s="151"/>
      <c r="CA471" s="151"/>
      <c r="CB471" s="151"/>
      <c r="CC471" s="151"/>
      <c r="CD471" s="151"/>
      <c r="CE471" s="151"/>
      <c r="CF471" s="151"/>
      <c r="CG471" s="151"/>
      <c r="CH471" s="151"/>
      <c r="CI471" s="151"/>
      <c r="CJ471" s="151"/>
      <c r="CK471" s="151"/>
      <c r="CL471" s="151"/>
      <c r="CM471" s="151"/>
      <c r="CN471" s="151"/>
      <c r="CO471" s="151"/>
      <c r="CP471" s="151"/>
      <c r="CQ471" s="151"/>
      <c r="CR471" s="151"/>
      <c r="CS471" s="151"/>
      <c r="CT471" s="151"/>
      <c r="CU471" s="151"/>
      <c r="CV471" s="151"/>
      <c r="CW471" s="151"/>
      <c r="CX471" s="151"/>
      <c r="CY471" s="151"/>
      <c r="CZ471" s="151"/>
      <c r="DA471" s="151"/>
      <c r="DB471" s="151"/>
      <c r="DC471" s="151"/>
      <c r="DD471" s="151"/>
      <c r="DE471" s="151"/>
      <c r="DF471" s="151"/>
      <c r="DG471" s="151"/>
      <c r="DH471" s="151"/>
      <c r="DI471" s="151"/>
      <c r="DJ471" s="151"/>
      <c r="DK471" s="151"/>
      <c r="DL471" s="151"/>
      <c r="DM471" s="151"/>
      <c r="DN471" s="151"/>
      <c r="DO471" s="151"/>
      <c r="DP471" s="151"/>
      <c r="DQ471" s="151"/>
      <c r="DR471" s="151"/>
      <c r="DS471" s="151"/>
      <c r="DT471" s="151"/>
      <c r="DU471" s="151"/>
      <c r="DV471" s="151"/>
      <c r="DW471" s="151"/>
      <c r="DX471" s="151"/>
      <c r="DY471" s="151"/>
      <c r="DZ471" s="151"/>
      <c r="EA471" s="151"/>
    </row>
    <row r="472" spans="1:131" s="152" customFormat="1" x14ac:dyDescent="0.3">
      <c r="A472" s="244" t="s">
        <v>35</v>
      </c>
      <c r="B472" s="183" t="str">
        <f>Platos!IC3</f>
        <v>Nombre del plato</v>
      </c>
      <c r="C472" s="159"/>
      <c r="D472" s="155"/>
      <c r="E472" s="153"/>
      <c r="F472" s="185"/>
      <c r="G472" s="261">
        <f>Platos!II13</f>
        <v>0</v>
      </c>
      <c r="H472" s="175" t="s">
        <v>2</v>
      </c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  <c r="AC472" s="151"/>
      <c r="AD472" s="151"/>
      <c r="AE472" s="151"/>
      <c r="AF472" s="151"/>
      <c r="AG472" s="151"/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  <c r="BI472" s="151"/>
      <c r="BJ472" s="151"/>
      <c r="BK472" s="151"/>
      <c r="BL472" s="151"/>
      <c r="BM472" s="151"/>
      <c r="BN472" s="151"/>
      <c r="BO472" s="151"/>
      <c r="BP472" s="151"/>
      <c r="BQ472" s="151"/>
      <c r="BR472" s="151"/>
      <c r="BS472" s="151"/>
      <c r="BT472" s="151"/>
      <c r="BU472" s="151"/>
      <c r="BV472" s="151"/>
      <c r="BW472" s="151"/>
      <c r="BX472" s="151"/>
      <c r="BY472" s="151"/>
      <c r="BZ472" s="151"/>
      <c r="CA472" s="151"/>
      <c r="CB472" s="151"/>
      <c r="CC472" s="151"/>
      <c r="CD472" s="151"/>
      <c r="CE472" s="151"/>
      <c r="CF472" s="151"/>
      <c r="CG472" s="151"/>
      <c r="CH472" s="151"/>
      <c r="CI472" s="151"/>
      <c r="CJ472" s="151"/>
      <c r="CK472" s="151"/>
      <c r="CL472" s="151"/>
      <c r="CM472" s="151"/>
      <c r="CN472" s="151"/>
      <c r="CO472" s="151"/>
      <c r="CP472" s="151"/>
      <c r="CQ472" s="151"/>
      <c r="CR472" s="151"/>
      <c r="CS472" s="151"/>
      <c r="CT472" s="151"/>
      <c r="CU472" s="151"/>
      <c r="CV472" s="151"/>
      <c r="CW472" s="151"/>
      <c r="CX472" s="151"/>
      <c r="CY472" s="151"/>
      <c r="CZ472" s="151"/>
      <c r="DA472" s="151"/>
      <c r="DB472" s="151"/>
      <c r="DC472" s="151"/>
      <c r="DD472" s="151"/>
      <c r="DE472" s="151"/>
      <c r="DF472" s="151"/>
      <c r="DG472" s="151"/>
      <c r="DH472" s="151"/>
      <c r="DI472" s="151"/>
      <c r="DJ472" s="151"/>
      <c r="DK472" s="151"/>
      <c r="DL472" s="151"/>
      <c r="DM472" s="151"/>
      <c r="DN472" s="151"/>
      <c r="DO472" s="151"/>
      <c r="DP472" s="151"/>
      <c r="DQ472" s="151"/>
      <c r="DR472" s="151"/>
      <c r="DS472" s="151"/>
      <c r="DT472" s="151"/>
      <c r="DU472" s="151"/>
      <c r="DV472" s="151"/>
      <c r="DW472" s="151"/>
      <c r="DX472" s="151"/>
      <c r="DY472" s="151"/>
      <c r="DZ472" s="151"/>
      <c r="EA472" s="151"/>
    </row>
    <row r="473" spans="1:131" s="152" customFormat="1" x14ac:dyDescent="0.3">
      <c r="A473" s="244" t="s">
        <v>35</v>
      </c>
      <c r="B473" s="183" t="str">
        <f>Platos!IP3</f>
        <v>Nombre del plato</v>
      </c>
      <c r="C473" s="159"/>
      <c r="D473" s="155"/>
      <c r="E473" s="153"/>
      <c r="F473" s="185"/>
      <c r="G473" s="261">
        <f>Platos!IV13</f>
        <v>0</v>
      </c>
      <c r="H473" s="175" t="s">
        <v>2</v>
      </c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  <c r="AC473" s="151"/>
      <c r="AD473" s="151"/>
      <c r="AE473" s="151"/>
      <c r="AF473" s="151"/>
      <c r="AG473" s="151"/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  <c r="BI473" s="151"/>
      <c r="BJ473" s="151"/>
      <c r="BK473" s="151"/>
      <c r="BL473" s="151"/>
      <c r="BM473" s="151"/>
      <c r="BN473" s="151"/>
      <c r="BO473" s="151"/>
      <c r="BP473" s="151"/>
      <c r="BQ473" s="151"/>
      <c r="BR473" s="151"/>
      <c r="BS473" s="151"/>
      <c r="BT473" s="151"/>
      <c r="BU473" s="151"/>
      <c r="BV473" s="151"/>
      <c r="BW473" s="151"/>
      <c r="BX473" s="151"/>
      <c r="BY473" s="151"/>
      <c r="BZ473" s="151"/>
      <c r="CA473" s="151"/>
      <c r="CB473" s="151"/>
      <c r="CC473" s="151"/>
      <c r="CD473" s="151"/>
      <c r="CE473" s="151"/>
      <c r="CF473" s="151"/>
      <c r="CG473" s="151"/>
      <c r="CH473" s="151"/>
      <c r="CI473" s="151"/>
      <c r="CJ473" s="151"/>
      <c r="CK473" s="151"/>
      <c r="CL473" s="151"/>
      <c r="CM473" s="151"/>
      <c r="CN473" s="151"/>
      <c r="CO473" s="151"/>
      <c r="CP473" s="151"/>
      <c r="CQ473" s="151"/>
      <c r="CR473" s="151"/>
      <c r="CS473" s="151"/>
      <c r="CT473" s="151"/>
      <c r="CU473" s="151"/>
      <c r="CV473" s="151"/>
      <c r="CW473" s="151"/>
      <c r="CX473" s="151"/>
      <c r="CY473" s="151"/>
      <c r="CZ473" s="151"/>
      <c r="DA473" s="151"/>
      <c r="DB473" s="151"/>
      <c r="DC473" s="151"/>
      <c r="DD473" s="151"/>
      <c r="DE473" s="151"/>
      <c r="DF473" s="151"/>
      <c r="DG473" s="151"/>
      <c r="DH473" s="151"/>
      <c r="DI473" s="151"/>
      <c r="DJ473" s="151"/>
      <c r="DK473" s="151"/>
      <c r="DL473" s="151"/>
      <c r="DM473" s="151"/>
      <c r="DN473" s="151"/>
      <c r="DO473" s="151"/>
      <c r="DP473" s="151"/>
      <c r="DQ473" s="151"/>
      <c r="DR473" s="151"/>
      <c r="DS473" s="151"/>
      <c r="DT473" s="151"/>
      <c r="DU473" s="151"/>
      <c r="DV473" s="151"/>
      <c r="DW473" s="151"/>
      <c r="DX473" s="151"/>
      <c r="DY473" s="151"/>
      <c r="DZ473" s="151"/>
      <c r="EA473" s="151"/>
    </row>
    <row r="474" spans="1:131" s="152" customFormat="1" x14ac:dyDescent="0.3">
      <c r="A474" s="244" t="s">
        <v>35</v>
      </c>
      <c r="B474" s="183" t="str">
        <f>Platos!JC3</f>
        <v>Nombre del plato</v>
      </c>
      <c r="C474" s="159"/>
      <c r="D474" s="155"/>
      <c r="E474" s="153"/>
      <c r="F474" s="185"/>
      <c r="G474" s="261">
        <f>Platos!JI13</f>
        <v>0</v>
      </c>
      <c r="H474" s="175" t="s">
        <v>2</v>
      </c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  <c r="AC474" s="151"/>
      <c r="AD474" s="151"/>
      <c r="AE474" s="151"/>
      <c r="AF474" s="151"/>
      <c r="AG474" s="151"/>
      <c r="AH474" s="151"/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  <c r="BI474" s="151"/>
      <c r="BJ474" s="151"/>
      <c r="BK474" s="151"/>
      <c r="BL474" s="151"/>
      <c r="BM474" s="151"/>
      <c r="BN474" s="151"/>
      <c r="BO474" s="151"/>
      <c r="BP474" s="151"/>
      <c r="BQ474" s="151"/>
      <c r="BR474" s="151"/>
      <c r="BS474" s="151"/>
      <c r="BT474" s="151"/>
      <c r="BU474" s="151"/>
      <c r="BV474" s="151"/>
      <c r="BW474" s="151"/>
      <c r="BX474" s="151"/>
      <c r="BY474" s="151"/>
      <c r="BZ474" s="151"/>
      <c r="CA474" s="151"/>
      <c r="CB474" s="151"/>
      <c r="CC474" s="151"/>
      <c r="CD474" s="151"/>
      <c r="CE474" s="151"/>
      <c r="CF474" s="151"/>
      <c r="CG474" s="151"/>
      <c r="CH474" s="151"/>
      <c r="CI474" s="151"/>
      <c r="CJ474" s="151"/>
      <c r="CK474" s="151"/>
      <c r="CL474" s="151"/>
      <c r="CM474" s="151"/>
      <c r="CN474" s="151"/>
      <c r="CO474" s="151"/>
      <c r="CP474" s="151"/>
      <c r="CQ474" s="151"/>
      <c r="CR474" s="151"/>
      <c r="CS474" s="151"/>
      <c r="CT474" s="151"/>
      <c r="CU474" s="151"/>
      <c r="CV474" s="151"/>
      <c r="CW474" s="151"/>
      <c r="CX474" s="151"/>
      <c r="CY474" s="151"/>
      <c r="CZ474" s="151"/>
      <c r="DA474" s="151"/>
      <c r="DB474" s="151"/>
      <c r="DC474" s="151"/>
      <c r="DD474" s="151"/>
      <c r="DE474" s="151"/>
      <c r="DF474" s="151"/>
      <c r="DG474" s="151"/>
      <c r="DH474" s="151"/>
      <c r="DI474" s="151"/>
      <c r="DJ474" s="151"/>
      <c r="DK474" s="151"/>
      <c r="DL474" s="151"/>
      <c r="DM474" s="151"/>
      <c r="DN474" s="151"/>
      <c r="DO474" s="151"/>
      <c r="DP474" s="151"/>
      <c r="DQ474" s="151"/>
      <c r="DR474" s="151"/>
      <c r="DS474" s="151"/>
      <c r="DT474" s="151"/>
      <c r="DU474" s="151"/>
      <c r="DV474" s="151"/>
      <c r="DW474" s="151"/>
      <c r="DX474" s="151"/>
      <c r="DY474" s="151"/>
      <c r="DZ474" s="151"/>
      <c r="EA474" s="151"/>
    </row>
    <row r="475" spans="1:131" s="152" customFormat="1" x14ac:dyDescent="0.3">
      <c r="A475" s="244" t="s">
        <v>35</v>
      </c>
      <c r="B475" s="183" t="str">
        <f>Platos!JP3</f>
        <v>Nombre del plato</v>
      </c>
      <c r="C475" s="159"/>
      <c r="D475" s="155"/>
      <c r="E475" s="153"/>
      <c r="F475" s="185"/>
      <c r="G475" s="261">
        <f>Platos!JV13</f>
        <v>0</v>
      </c>
      <c r="H475" s="175" t="s">
        <v>2</v>
      </c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  <c r="AC475" s="151"/>
      <c r="AD475" s="151"/>
      <c r="AE475" s="151"/>
      <c r="AF475" s="151"/>
      <c r="AG475" s="151"/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  <c r="BI475" s="151"/>
      <c r="BJ475" s="151"/>
      <c r="BK475" s="151"/>
      <c r="BL475" s="151"/>
      <c r="BM475" s="151"/>
      <c r="BN475" s="151"/>
      <c r="BO475" s="151"/>
      <c r="BP475" s="151"/>
      <c r="BQ475" s="151"/>
      <c r="BR475" s="151"/>
      <c r="BS475" s="151"/>
      <c r="BT475" s="151"/>
      <c r="BU475" s="151"/>
      <c r="BV475" s="151"/>
      <c r="BW475" s="151"/>
      <c r="BX475" s="151"/>
      <c r="BY475" s="151"/>
      <c r="BZ475" s="151"/>
      <c r="CA475" s="151"/>
      <c r="CB475" s="151"/>
      <c r="CC475" s="151"/>
      <c r="CD475" s="151"/>
      <c r="CE475" s="151"/>
      <c r="CF475" s="151"/>
      <c r="CG475" s="151"/>
      <c r="CH475" s="151"/>
      <c r="CI475" s="151"/>
      <c r="CJ475" s="151"/>
      <c r="CK475" s="151"/>
      <c r="CL475" s="151"/>
      <c r="CM475" s="151"/>
      <c r="CN475" s="151"/>
      <c r="CO475" s="151"/>
      <c r="CP475" s="151"/>
      <c r="CQ475" s="151"/>
      <c r="CR475" s="151"/>
      <c r="CS475" s="151"/>
      <c r="CT475" s="151"/>
      <c r="CU475" s="151"/>
      <c r="CV475" s="151"/>
      <c r="CW475" s="151"/>
      <c r="CX475" s="151"/>
      <c r="CY475" s="151"/>
      <c r="CZ475" s="151"/>
      <c r="DA475" s="151"/>
      <c r="DB475" s="151"/>
      <c r="DC475" s="151"/>
      <c r="DD475" s="151"/>
      <c r="DE475" s="151"/>
      <c r="DF475" s="151"/>
      <c r="DG475" s="151"/>
      <c r="DH475" s="151"/>
      <c r="DI475" s="151"/>
      <c r="DJ475" s="151"/>
      <c r="DK475" s="151"/>
      <c r="DL475" s="151"/>
      <c r="DM475" s="151"/>
      <c r="DN475" s="151"/>
      <c r="DO475" s="151"/>
      <c r="DP475" s="151"/>
      <c r="DQ475" s="151"/>
      <c r="DR475" s="151"/>
      <c r="DS475" s="151"/>
      <c r="DT475" s="151"/>
      <c r="DU475" s="151"/>
      <c r="DV475" s="151"/>
      <c r="DW475" s="151"/>
      <c r="DX475" s="151"/>
      <c r="DY475" s="151"/>
      <c r="DZ475" s="151"/>
      <c r="EA475" s="151"/>
    </row>
    <row r="476" spans="1:131" s="152" customFormat="1" x14ac:dyDescent="0.3">
      <c r="A476" s="244" t="s">
        <v>35</v>
      </c>
      <c r="B476" s="183" t="str">
        <f>Platos!KC3</f>
        <v>Nombre del plato</v>
      </c>
      <c r="C476" s="159"/>
      <c r="D476" s="155"/>
      <c r="E476" s="153"/>
      <c r="F476" s="185"/>
      <c r="G476" s="261">
        <f>Platos!KI13</f>
        <v>0</v>
      </c>
      <c r="H476" s="175" t="s">
        <v>2</v>
      </c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1"/>
      <c r="AG476" s="151"/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  <c r="BI476" s="151"/>
      <c r="BJ476" s="151"/>
      <c r="BK476" s="151"/>
      <c r="BL476" s="151"/>
      <c r="BM476" s="151"/>
      <c r="BN476" s="151"/>
      <c r="BO476" s="151"/>
      <c r="BP476" s="151"/>
      <c r="BQ476" s="151"/>
      <c r="BR476" s="151"/>
      <c r="BS476" s="151"/>
      <c r="BT476" s="151"/>
      <c r="BU476" s="151"/>
      <c r="BV476" s="151"/>
      <c r="BW476" s="151"/>
      <c r="BX476" s="151"/>
      <c r="BY476" s="151"/>
      <c r="BZ476" s="151"/>
      <c r="CA476" s="151"/>
      <c r="CB476" s="151"/>
      <c r="CC476" s="151"/>
      <c r="CD476" s="151"/>
      <c r="CE476" s="151"/>
      <c r="CF476" s="151"/>
      <c r="CG476" s="151"/>
      <c r="CH476" s="151"/>
      <c r="CI476" s="151"/>
      <c r="CJ476" s="151"/>
      <c r="CK476" s="151"/>
      <c r="CL476" s="151"/>
      <c r="CM476" s="151"/>
      <c r="CN476" s="151"/>
      <c r="CO476" s="151"/>
      <c r="CP476" s="151"/>
      <c r="CQ476" s="151"/>
      <c r="CR476" s="151"/>
      <c r="CS476" s="151"/>
      <c r="CT476" s="151"/>
      <c r="CU476" s="151"/>
      <c r="CV476" s="151"/>
      <c r="CW476" s="151"/>
      <c r="CX476" s="151"/>
      <c r="CY476" s="151"/>
      <c r="CZ476" s="151"/>
      <c r="DA476" s="151"/>
      <c r="DB476" s="151"/>
      <c r="DC476" s="151"/>
      <c r="DD476" s="151"/>
      <c r="DE476" s="151"/>
      <c r="DF476" s="151"/>
      <c r="DG476" s="151"/>
      <c r="DH476" s="151"/>
      <c r="DI476" s="151"/>
      <c r="DJ476" s="151"/>
      <c r="DK476" s="151"/>
      <c r="DL476" s="151"/>
      <c r="DM476" s="151"/>
      <c r="DN476" s="151"/>
      <c r="DO476" s="151"/>
      <c r="DP476" s="151"/>
      <c r="DQ476" s="151"/>
      <c r="DR476" s="151"/>
      <c r="DS476" s="151"/>
      <c r="DT476" s="151"/>
      <c r="DU476" s="151"/>
      <c r="DV476" s="151"/>
      <c r="DW476" s="151"/>
      <c r="DX476" s="151"/>
      <c r="DY476" s="151"/>
      <c r="DZ476" s="151"/>
      <c r="EA476" s="151"/>
    </row>
    <row r="477" spans="1:131" s="152" customFormat="1" x14ac:dyDescent="0.3">
      <c r="A477" s="244" t="s">
        <v>35</v>
      </c>
      <c r="B477" s="183" t="str">
        <f>Platos!KP3</f>
        <v>Nombre del plato</v>
      </c>
      <c r="C477" s="159"/>
      <c r="D477" s="155"/>
      <c r="E477" s="153"/>
      <c r="F477" s="185"/>
      <c r="G477" s="261">
        <f>Platos!KV13</f>
        <v>0</v>
      </c>
      <c r="H477" s="175" t="s">
        <v>2</v>
      </c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  <c r="AC477" s="151"/>
      <c r="AD477" s="151"/>
      <c r="AE477" s="151"/>
      <c r="AF477" s="151"/>
      <c r="AG477" s="151"/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  <c r="BI477" s="151"/>
      <c r="BJ477" s="151"/>
      <c r="BK477" s="151"/>
      <c r="BL477" s="151"/>
      <c r="BM477" s="151"/>
      <c r="BN477" s="151"/>
      <c r="BO477" s="151"/>
      <c r="BP477" s="151"/>
      <c r="BQ477" s="151"/>
      <c r="BR477" s="151"/>
      <c r="BS477" s="151"/>
      <c r="BT477" s="151"/>
      <c r="BU477" s="151"/>
      <c r="BV477" s="151"/>
      <c r="BW477" s="151"/>
      <c r="BX477" s="151"/>
      <c r="BY477" s="151"/>
      <c r="BZ477" s="151"/>
      <c r="CA477" s="151"/>
      <c r="CB477" s="151"/>
      <c r="CC477" s="151"/>
      <c r="CD477" s="151"/>
      <c r="CE477" s="151"/>
      <c r="CF477" s="151"/>
      <c r="CG477" s="151"/>
      <c r="CH477" s="151"/>
      <c r="CI477" s="151"/>
      <c r="CJ477" s="151"/>
      <c r="CK477" s="151"/>
      <c r="CL477" s="151"/>
      <c r="CM477" s="151"/>
      <c r="CN477" s="151"/>
      <c r="CO477" s="151"/>
      <c r="CP477" s="151"/>
      <c r="CQ477" s="151"/>
      <c r="CR477" s="151"/>
      <c r="CS477" s="151"/>
      <c r="CT477" s="151"/>
      <c r="CU477" s="151"/>
      <c r="CV477" s="151"/>
      <c r="CW477" s="151"/>
      <c r="CX477" s="151"/>
      <c r="CY477" s="151"/>
      <c r="CZ477" s="151"/>
      <c r="DA477" s="151"/>
      <c r="DB477" s="151"/>
      <c r="DC477" s="151"/>
      <c r="DD477" s="151"/>
      <c r="DE477" s="151"/>
      <c r="DF477" s="151"/>
      <c r="DG477" s="151"/>
      <c r="DH477" s="151"/>
      <c r="DI477" s="151"/>
      <c r="DJ477" s="151"/>
      <c r="DK477" s="151"/>
      <c r="DL477" s="151"/>
      <c r="DM477" s="151"/>
      <c r="DN477" s="151"/>
      <c r="DO477" s="151"/>
      <c r="DP477" s="151"/>
      <c r="DQ477" s="151"/>
      <c r="DR477" s="151"/>
      <c r="DS477" s="151"/>
      <c r="DT477" s="151"/>
      <c r="DU477" s="151"/>
      <c r="DV477" s="151"/>
      <c r="DW477" s="151"/>
      <c r="DX477" s="151"/>
      <c r="DY477" s="151"/>
      <c r="DZ477" s="151"/>
      <c r="EA477" s="151"/>
    </row>
    <row r="478" spans="1:131" s="152" customFormat="1" x14ac:dyDescent="0.3">
      <c r="A478" s="244" t="s">
        <v>35</v>
      </c>
      <c r="B478" s="183" t="str">
        <f>Platos!LC3</f>
        <v>Nombre del plato</v>
      </c>
      <c r="C478" s="159"/>
      <c r="D478" s="155"/>
      <c r="E478" s="153"/>
      <c r="F478" s="185"/>
      <c r="G478" s="261">
        <f>Platos!LI13</f>
        <v>0</v>
      </c>
      <c r="H478" s="175" t="s">
        <v>2</v>
      </c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  <c r="AC478" s="151"/>
      <c r="AD478" s="151"/>
      <c r="AE478" s="151"/>
      <c r="AF478" s="151"/>
      <c r="AG478" s="151"/>
      <c r="AH478" s="151"/>
      <c r="AI478" s="151"/>
      <c r="AJ478" s="151"/>
      <c r="AK478" s="151"/>
      <c r="AL478" s="151"/>
      <c r="AM478" s="151"/>
      <c r="AN478" s="151"/>
      <c r="AO478" s="151"/>
      <c r="AP478" s="151"/>
      <c r="AQ478" s="151"/>
      <c r="AR478" s="151"/>
      <c r="AS478" s="151"/>
      <c r="AT478" s="151"/>
      <c r="AU478" s="151"/>
      <c r="AV478" s="151"/>
      <c r="AW478" s="151"/>
      <c r="AX478" s="151"/>
      <c r="AY478" s="151"/>
      <c r="AZ478" s="151"/>
      <c r="BA478" s="151"/>
      <c r="BB478" s="151"/>
      <c r="BC478" s="151"/>
      <c r="BD478" s="151"/>
      <c r="BE478" s="151"/>
      <c r="BF478" s="151"/>
      <c r="BG478" s="151"/>
      <c r="BH478" s="151"/>
      <c r="BI478" s="151"/>
      <c r="BJ478" s="151"/>
      <c r="BK478" s="151"/>
      <c r="BL478" s="151"/>
      <c r="BM478" s="151"/>
      <c r="BN478" s="151"/>
      <c r="BO478" s="151"/>
      <c r="BP478" s="151"/>
      <c r="BQ478" s="151"/>
      <c r="BR478" s="151"/>
      <c r="BS478" s="151"/>
      <c r="BT478" s="151"/>
      <c r="BU478" s="151"/>
      <c r="BV478" s="151"/>
      <c r="BW478" s="151"/>
      <c r="BX478" s="151"/>
      <c r="BY478" s="151"/>
      <c r="BZ478" s="151"/>
      <c r="CA478" s="151"/>
      <c r="CB478" s="151"/>
      <c r="CC478" s="151"/>
      <c r="CD478" s="151"/>
      <c r="CE478" s="151"/>
      <c r="CF478" s="151"/>
      <c r="CG478" s="151"/>
      <c r="CH478" s="151"/>
      <c r="CI478" s="151"/>
      <c r="CJ478" s="151"/>
      <c r="CK478" s="151"/>
      <c r="CL478" s="151"/>
      <c r="CM478" s="151"/>
      <c r="CN478" s="151"/>
      <c r="CO478" s="151"/>
      <c r="CP478" s="151"/>
      <c r="CQ478" s="151"/>
      <c r="CR478" s="151"/>
      <c r="CS478" s="151"/>
      <c r="CT478" s="151"/>
      <c r="CU478" s="151"/>
      <c r="CV478" s="151"/>
      <c r="CW478" s="151"/>
      <c r="CX478" s="151"/>
      <c r="CY478" s="151"/>
      <c r="CZ478" s="151"/>
      <c r="DA478" s="151"/>
      <c r="DB478" s="151"/>
      <c r="DC478" s="151"/>
      <c r="DD478" s="151"/>
      <c r="DE478" s="151"/>
      <c r="DF478" s="151"/>
      <c r="DG478" s="151"/>
      <c r="DH478" s="151"/>
      <c r="DI478" s="151"/>
      <c r="DJ478" s="151"/>
      <c r="DK478" s="151"/>
      <c r="DL478" s="151"/>
      <c r="DM478" s="151"/>
      <c r="DN478" s="151"/>
      <c r="DO478" s="151"/>
      <c r="DP478" s="151"/>
      <c r="DQ478" s="151"/>
      <c r="DR478" s="151"/>
      <c r="DS478" s="151"/>
      <c r="DT478" s="151"/>
      <c r="DU478" s="151"/>
      <c r="DV478" s="151"/>
      <c r="DW478" s="151"/>
      <c r="DX478" s="151"/>
      <c r="DY478" s="151"/>
      <c r="DZ478" s="151"/>
      <c r="EA478" s="151"/>
    </row>
    <row r="479" spans="1:131" s="152" customFormat="1" x14ac:dyDescent="0.3">
      <c r="A479" s="244" t="s">
        <v>35</v>
      </c>
      <c r="B479" s="183" t="str">
        <f>Platos!LP3</f>
        <v>Nombre del plato</v>
      </c>
      <c r="C479" s="159"/>
      <c r="D479" s="155"/>
      <c r="E479" s="153"/>
      <c r="F479" s="185"/>
      <c r="G479" s="261">
        <f>Platos!LV13</f>
        <v>0</v>
      </c>
      <c r="H479" s="175" t="s">
        <v>2</v>
      </c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  <c r="AC479" s="151"/>
      <c r="AD479" s="151"/>
      <c r="AE479" s="151"/>
      <c r="AF479" s="151"/>
      <c r="AG479" s="151"/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  <c r="BI479" s="151"/>
      <c r="BJ479" s="151"/>
      <c r="BK479" s="151"/>
      <c r="BL479" s="151"/>
      <c r="BM479" s="151"/>
      <c r="BN479" s="151"/>
      <c r="BO479" s="151"/>
      <c r="BP479" s="151"/>
      <c r="BQ479" s="151"/>
      <c r="BR479" s="151"/>
      <c r="BS479" s="151"/>
      <c r="BT479" s="151"/>
      <c r="BU479" s="151"/>
      <c r="BV479" s="151"/>
      <c r="BW479" s="151"/>
      <c r="BX479" s="151"/>
      <c r="BY479" s="151"/>
      <c r="BZ479" s="151"/>
      <c r="CA479" s="151"/>
      <c r="CB479" s="151"/>
      <c r="CC479" s="151"/>
      <c r="CD479" s="151"/>
      <c r="CE479" s="151"/>
      <c r="CF479" s="151"/>
      <c r="CG479" s="151"/>
      <c r="CH479" s="151"/>
      <c r="CI479" s="151"/>
      <c r="CJ479" s="151"/>
      <c r="CK479" s="151"/>
      <c r="CL479" s="151"/>
      <c r="CM479" s="151"/>
      <c r="CN479" s="151"/>
      <c r="CO479" s="151"/>
      <c r="CP479" s="151"/>
      <c r="CQ479" s="151"/>
      <c r="CR479" s="151"/>
      <c r="CS479" s="151"/>
      <c r="CT479" s="151"/>
      <c r="CU479" s="151"/>
      <c r="CV479" s="151"/>
      <c r="CW479" s="151"/>
      <c r="CX479" s="151"/>
      <c r="CY479" s="151"/>
      <c r="CZ479" s="151"/>
      <c r="DA479" s="151"/>
      <c r="DB479" s="151"/>
      <c r="DC479" s="151"/>
      <c r="DD479" s="151"/>
      <c r="DE479" s="151"/>
      <c r="DF479" s="151"/>
      <c r="DG479" s="151"/>
      <c r="DH479" s="151"/>
      <c r="DI479" s="151"/>
      <c r="DJ479" s="151"/>
      <c r="DK479" s="151"/>
      <c r="DL479" s="151"/>
      <c r="DM479" s="151"/>
      <c r="DN479" s="151"/>
      <c r="DO479" s="151"/>
      <c r="DP479" s="151"/>
      <c r="DQ479" s="151"/>
      <c r="DR479" s="151"/>
      <c r="DS479" s="151"/>
      <c r="DT479" s="151"/>
      <c r="DU479" s="151"/>
      <c r="DV479" s="151"/>
      <c r="DW479" s="151"/>
      <c r="DX479" s="151"/>
      <c r="DY479" s="151"/>
      <c r="DZ479" s="151"/>
      <c r="EA479" s="151"/>
    </row>
    <row r="480" spans="1:131" s="152" customFormat="1" x14ac:dyDescent="0.3">
      <c r="A480" s="244" t="s">
        <v>35</v>
      </c>
      <c r="B480" s="183" t="str">
        <f>Platos!MC3</f>
        <v>Nombre del plato</v>
      </c>
      <c r="C480" s="159"/>
      <c r="D480" s="155"/>
      <c r="E480" s="153"/>
      <c r="F480" s="185"/>
      <c r="G480" s="261">
        <f>Platos!MI13</f>
        <v>0</v>
      </c>
      <c r="H480" s="175" t="s">
        <v>2</v>
      </c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  <c r="AC480" s="151"/>
      <c r="AD480" s="151"/>
      <c r="AE480" s="151"/>
      <c r="AF480" s="151"/>
      <c r="AG480" s="151"/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51"/>
      <c r="BB480" s="151"/>
      <c r="BC480" s="151"/>
      <c r="BD480" s="151"/>
      <c r="BE480" s="151"/>
      <c r="BF480" s="151"/>
      <c r="BG480" s="151"/>
      <c r="BH480" s="151"/>
      <c r="BI480" s="151"/>
      <c r="BJ480" s="151"/>
      <c r="BK480" s="151"/>
      <c r="BL480" s="151"/>
      <c r="BM480" s="151"/>
      <c r="BN480" s="151"/>
      <c r="BO480" s="151"/>
      <c r="BP480" s="151"/>
      <c r="BQ480" s="151"/>
      <c r="BR480" s="151"/>
      <c r="BS480" s="151"/>
      <c r="BT480" s="151"/>
      <c r="BU480" s="151"/>
      <c r="BV480" s="151"/>
      <c r="BW480" s="151"/>
      <c r="BX480" s="151"/>
      <c r="BY480" s="151"/>
      <c r="BZ480" s="151"/>
      <c r="CA480" s="151"/>
      <c r="CB480" s="151"/>
      <c r="CC480" s="151"/>
      <c r="CD480" s="151"/>
      <c r="CE480" s="151"/>
      <c r="CF480" s="151"/>
      <c r="CG480" s="151"/>
      <c r="CH480" s="151"/>
      <c r="CI480" s="151"/>
      <c r="CJ480" s="151"/>
      <c r="CK480" s="151"/>
      <c r="CL480" s="151"/>
      <c r="CM480" s="151"/>
      <c r="CN480" s="151"/>
      <c r="CO480" s="151"/>
      <c r="CP480" s="151"/>
      <c r="CQ480" s="151"/>
      <c r="CR480" s="151"/>
      <c r="CS480" s="151"/>
      <c r="CT480" s="151"/>
      <c r="CU480" s="151"/>
      <c r="CV480" s="151"/>
      <c r="CW480" s="151"/>
      <c r="CX480" s="151"/>
      <c r="CY480" s="151"/>
      <c r="CZ480" s="151"/>
      <c r="DA480" s="151"/>
      <c r="DB480" s="151"/>
      <c r="DC480" s="151"/>
      <c r="DD480" s="151"/>
      <c r="DE480" s="151"/>
      <c r="DF480" s="151"/>
      <c r="DG480" s="151"/>
      <c r="DH480" s="151"/>
      <c r="DI480" s="151"/>
      <c r="DJ480" s="151"/>
      <c r="DK480" s="151"/>
      <c r="DL480" s="151"/>
      <c r="DM480" s="151"/>
      <c r="DN480" s="151"/>
      <c r="DO480" s="151"/>
      <c r="DP480" s="151"/>
      <c r="DQ480" s="151"/>
      <c r="DR480" s="151"/>
      <c r="DS480" s="151"/>
      <c r="DT480" s="151"/>
      <c r="DU480" s="151"/>
      <c r="DV480" s="151"/>
      <c r="DW480" s="151"/>
      <c r="DX480" s="151"/>
      <c r="DY480" s="151"/>
      <c r="DZ480" s="151"/>
      <c r="EA480" s="151"/>
    </row>
    <row r="481" spans="1:131" s="152" customFormat="1" x14ac:dyDescent="0.3">
      <c r="A481" s="244" t="s">
        <v>35</v>
      </c>
      <c r="B481" s="183" t="str">
        <f>Platos!MP3</f>
        <v>Nombre del plato</v>
      </c>
      <c r="C481" s="159"/>
      <c r="D481" s="155"/>
      <c r="E481" s="153"/>
      <c r="F481" s="185"/>
      <c r="G481" s="261">
        <f>Platos!MV13</f>
        <v>0</v>
      </c>
      <c r="H481" s="175" t="s">
        <v>2</v>
      </c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  <c r="AC481" s="151"/>
      <c r="AD481" s="151"/>
      <c r="AE481" s="151"/>
      <c r="AF481" s="151"/>
      <c r="AG481" s="151"/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51"/>
      <c r="BB481" s="151"/>
      <c r="BC481" s="151"/>
      <c r="BD481" s="151"/>
      <c r="BE481" s="151"/>
      <c r="BF481" s="151"/>
      <c r="BG481" s="151"/>
      <c r="BH481" s="151"/>
      <c r="BI481" s="151"/>
      <c r="BJ481" s="151"/>
      <c r="BK481" s="151"/>
      <c r="BL481" s="151"/>
      <c r="BM481" s="151"/>
      <c r="BN481" s="151"/>
      <c r="BO481" s="151"/>
      <c r="BP481" s="151"/>
      <c r="BQ481" s="151"/>
      <c r="BR481" s="151"/>
      <c r="BS481" s="151"/>
      <c r="BT481" s="151"/>
      <c r="BU481" s="151"/>
      <c r="BV481" s="151"/>
      <c r="BW481" s="151"/>
      <c r="BX481" s="151"/>
      <c r="BY481" s="151"/>
      <c r="BZ481" s="151"/>
      <c r="CA481" s="151"/>
      <c r="CB481" s="151"/>
      <c r="CC481" s="151"/>
      <c r="CD481" s="151"/>
      <c r="CE481" s="151"/>
      <c r="CF481" s="151"/>
      <c r="CG481" s="151"/>
      <c r="CH481" s="151"/>
      <c r="CI481" s="151"/>
      <c r="CJ481" s="151"/>
      <c r="CK481" s="151"/>
      <c r="CL481" s="151"/>
      <c r="CM481" s="151"/>
      <c r="CN481" s="151"/>
      <c r="CO481" s="151"/>
      <c r="CP481" s="151"/>
      <c r="CQ481" s="151"/>
      <c r="CR481" s="151"/>
      <c r="CS481" s="151"/>
      <c r="CT481" s="151"/>
      <c r="CU481" s="151"/>
      <c r="CV481" s="151"/>
      <c r="CW481" s="151"/>
      <c r="CX481" s="151"/>
      <c r="CY481" s="151"/>
      <c r="CZ481" s="151"/>
      <c r="DA481" s="151"/>
      <c r="DB481" s="151"/>
      <c r="DC481" s="151"/>
      <c r="DD481" s="151"/>
      <c r="DE481" s="151"/>
      <c r="DF481" s="151"/>
      <c r="DG481" s="151"/>
      <c r="DH481" s="151"/>
      <c r="DI481" s="151"/>
      <c r="DJ481" s="151"/>
      <c r="DK481" s="151"/>
      <c r="DL481" s="151"/>
      <c r="DM481" s="151"/>
      <c r="DN481" s="151"/>
      <c r="DO481" s="151"/>
      <c r="DP481" s="151"/>
      <c r="DQ481" s="151"/>
      <c r="DR481" s="151"/>
      <c r="DS481" s="151"/>
      <c r="DT481" s="151"/>
      <c r="DU481" s="151"/>
      <c r="DV481" s="151"/>
      <c r="DW481" s="151"/>
      <c r="DX481" s="151"/>
      <c r="DY481" s="151"/>
      <c r="DZ481" s="151"/>
      <c r="EA481" s="151"/>
    </row>
    <row r="482" spans="1:131" s="152" customFormat="1" x14ac:dyDescent="0.3">
      <c r="A482" s="244" t="s">
        <v>35</v>
      </c>
      <c r="B482" s="183" t="str">
        <f>Platos!NC3</f>
        <v>Nombre del plato</v>
      </c>
      <c r="C482" s="159"/>
      <c r="D482" s="155"/>
      <c r="E482" s="153"/>
      <c r="F482" s="185"/>
      <c r="G482" s="261">
        <f>Platos!NI13</f>
        <v>0</v>
      </c>
      <c r="H482" s="175" t="s">
        <v>2</v>
      </c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  <c r="AC482" s="151"/>
      <c r="AD482" s="151"/>
      <c r="AE482" s="151"/>
      <c r="AF482" s="151"/>
      <c r="AG482" s="151"/>
      <c r="AH482" s="151"/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  <c r="BI482" s="151"/>
      <c r="BJ482" s="151"/>
      <c r="BK482" s="151"/>
      <c r="BL482" s="151"/>
      <c r="BM482" s="151"/>
      <c r="BN482" s="151"/>
      <c r="BO482" s="151"/>
      <c r="BP482" s="151"/>
      <c r="BQ482" s="151"/>
      <c r="BR482" s="151"/>
      <c r="BS482" s="151"/>
      <c r="BT482" s="151"/>
      <c r="BU482" s="151"/>
      <c r="BV482" s="151"/>
      <c r="BW482" s="151"/>
      <c r="BX482" s="151"/>
      <c r="BY482" s="151"/>
      <c r="BZ482" s="151"/>
      <c r="CA482" s="151"/>
      <c r="CB482" s="151"/>
      <c r="CC482" s="151"/>
      <c r="CD482" s="151"/>
      <c r="CE482" s="151"/>
      <c r="CF482" s="151"/>
      <c r="CG482" s="151"/>
      <c r="CH482" s="151"/>
      <c r="CI482" s="151"/>
      <c r="CJ482" s="151"/>
      <c r="CK482" s="151"/>
      <c r="CL482" s="151"/>
      <c r="CM482" s="151"/>
      <c r="CN482" s="151"/>
      <c r="CO482" s="151"/>
      <c r="CP482" s="151"/>
      <c r="CQ482" s="151"/>
      <c r="CR482" s="151"/>
      <c r="CS482" s="151"/>
      <c r="CT482" s="151"/>
      <c r="CU482" s="151"/>
      <c r="CV482" s="151"/>
      <c r="CW482" s="151"/>
      <c r="CX482" s="151"/>
      <c r="CY482" s="151"/>
      <c r="CZ482" s="151"/>
      <c r="DA482" s="151"/>
      <c r="DB482" s="151"/>
      <c r="DC482" s="151"/>
      <c r="DD482" s="151"/>
      <c r="DE482" s="151"/>
      <c r="DF482" s="151"/>
      <c r="DG482" s="151"/>
      <c r="DH482" s="151"/>
      <c r="DI482" s="151"/>
      <c r="DJ482" s="151"/>
      <c r="DK482" s="151"/>
      <c r="DL482" s="151"/>
      <c r="DM482" s="151"/>
      <c r="DN482" s="151"/>
      <c r="DO482" s="151"/>
      <c r="DP482" s="151"/>
      <c r="DQ482" s="151"/>
      <c r="DR482" s="151"/>
      <c r="DS482" s="151"/>
      <c r="DT482" s="151"/>
      <c r="DU482" s="151"/>
      <c r="DV482" s="151"/>
      <c r="DW482" s="151"/>
      <c r="DX482" s="151"/>
      <c r="DY482" s="151"/>
      <c r="DZ482" s="151"/>
      <c r="EA482" s="151"/>
    </row>
    <row r="483" spans="1:131" s="152" customFormat="1" x14ac:dyDescent="0.3">
      <c r="A483" s="244" t="s">
        <v>35</v>
      </c>
      <c r="B483" s="183" t="str">
        <f>Platos!NP3</f>
        <v>Nombre del plato</v>
      </c>
      <c r="C483" s="159"/>
      <c r="D483" s="155"/>
      <c r="E483" s="153"/>
      <c r="F483" s="185"/>
      <c r="G483" s="261">
        <f>Platos!NV13</f>
        <v>0</v>
      </c>
      <c r="H483" s="175" t="s">
        <v>2</v>
      </c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  <c r="AC483" s="151"/>
      <c r="AD483" s="151"/>
      <c r="AE483" s="151"/>
      <c r="AF483" s="151"/>
      <c r="AG483" s="151"/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  <c r="BI483" s="151"/>
      <c r="BJ483" s="151"/>
      <c r="BK483" s="151"/>
      <c r="BL483" s="151"/>
      <c r="BM483" s="151"/>
      <c r="BN483" s="151"/>
      <c r="BO483" s="151"/>
      <c r="BP483" s="151"/>
      <c r="BQ483" s="151"/>
      <c r="BR483" s="151"/>
      <c r="BS483" s="151"/>
      <c r="BT483" s="151"/>
      <c r="BU483" s="151"/>
      <c r="BV483" s="151"/>
      <c r="BW483" s="151"/>
      <c r="BX483" s="151"/>
      <c r="BY483" s="151"/>
      <c r="BZ483" s="151"/>
      <c r="CA483" s="151"/>
      <c r="CB483" s="151"/>
      <c r="CC483" s="151"/>
      <c r="CD483" s="151"/>
      <c r="CE483" s="151"/>
      <c r="CF483" s="151"/>
      <c r="CG483" s="151"/>
      <c r="CH483" s="151"/>
      <c r="CI483" s="151"/>
      <c r="CJ483" s="151"/>
      <c r="CK483" s="151"/>
      <c r="CL483" s="151"/>
      <c r="CM483" s="151"/>
      <c r="CN483" s="151"/>
      <c r="CO483" s="151"/>
      <c r="CP483" s="151"/>
      <c r="CQ483" s="151"/>
      <c r="CR483" s="151"/>
      <c r="CS483" s="151"/>
      <c r="CT483" s="151"/>
      <c r="CU483" s="151"/>
      <c r="CV483" s="151"/>
      <c r="CW483" s="151"/>
      <c r="CX483" s="151"/>
      <c r="CY483" s="151"/>
      <c r="CZ483" s="151"/>
      <c r="DA483" s="151"/>
      <c r="DB483" s="151"/>
      <c r="DC483" s="151"/>
      <c r="DD483" s="151"/>
      <c r="DE483" s="151"/>
      <c r="DF483" s="151"/>
      <c r="DG483" s="151"/>
      <c r="DH483" s="151"/>
      <c r="DI483" s="151"/>
      <c r="DJ483" s="151"/>
      <c r="DK483" s="151"/>
      <c r="DL483" s="151"/>
      <c r="DM483" s="151"/>
      <c r="DN483" s="151"/>
      <c r="DO483" s="151"/>
      <c r="DP483" s="151"/>
      <c r="DQ483" s="151"/>
      <c r="DR483" s="151"/>
      <c r="DS483" s="151"/>
      <c r="DT483" s="151"/>
      <c r="DU483" s="151"/>
      <c r="DV483" s="151"/>
      <c r="DW483" s="151"/>
      <c r="DX483" s="151"/>
      <c r="DY483" s="151"/>
      <c r="DZ483" s="151"/>
      <c r="EA483" s="151"/>
    </row>
    <row r="484" spans="1:131" s="152" customFormat="1" x14ac:dyDescent="0.3">
      <c r="A484" s="244" t="s">
        <v>35</v>
      </c>
      <c r="B484" s="183" t="str">
        <f>Platos!OC3</f>
        <v>Nombre del plato</v>
      </c>
      <c r="C484" s="159"/>
      <c r="D484" s="155"/>
      <c r="E484" s="153"/>
      <c r="F484" s="185"/>
      <c r="G484" s="261">
        <f>Platos!OI13</f>
        <v>0</v>
      </c>
      <c r="H484" s="175" t="s">
        <v>2</v>
      </c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  <c r="AC484" s="151"/>
      <c r="AD484" s="151"/>
      <c r="AE484" s="151"/>
      <c r="AF484" s="151"/>
      <c r="AG484" s="151"/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  <c r="BI484" s="151"/>
      <c r="BJ484" s="151"/>
      <c r="BK484" s="151"/>
      <c r="BL484" s="151"/>
      <c r="BM484" s="151"/>
      <c r="BN484" s="151"/>
      <c r="BO484" s="151"/>
      <c r="BP484" s="151"/>
      <c r="BQ484" s="151"/>
      <c r="BR484" s="151"/>
      <c r="BS484" s="151"/>
      <c r="BT484" s="151"/>
      <c r="BU484" s="151"/>
      <c r="BV484" s="151"/>
      <c r="BW484" s="151"/>
      <c r="BX484" s="151"/>
      <c r="BY484" s="151"/>
      <c r="BZ484" s="151"/>
      <c r="CA484" s="151"/>
      <c r="CB484" s="151"/>
      <c r="CC484" s="151"/>
      <c r="CD484" s="151"/>
      <c r="CE484" s="151"/>
      <c r="CF484" s="151"/>
      <c r="CG484" s="151"/>
      <c r="CH484" s="151"/>
      <c r="CI484" s="151"/>
      <c r="CJ484" s="151"/>
      <c r="CK484" s="151"/>
      <c r="CL484" s="151"/>
      <c r="CM484" s="151"/>
      <c r="CN484" s="151"/>
      <c r="CO484" s="151"/>
      <c r="CP484" s="151"/>
      <c r="CQ484" s="151"/>
      <c r="CR484" s="151"/>
      <c r="CS484" s="151"/>
      <c r="CT484" s="151"/>
      <c r="CU484" s="151"/>
      <c r="CV484" s="151"/>
      <c r="CW484" s="151"/>
      <c r="CX484" s="151"/>
      <c r="CY484" s="151"/>
      <c r="CZ484" s="151"/>
      <c r="DA484" s="151"/>
      <c r="DB484" s="151"/>
      <c r="DC484" s="151"/>
      <c r="DD484" s="151"/>
      <c r="DE484" s="151"/>
      <c r="DF484" s="151"/>
      <c r="DG484" s="151"/>
      <c r="DH484" s="151"/>
      <c r="DI484" s="151"/>
      <c r="DJ484" s="151"/>
      <c r="DK484" s="151"/>
      <c r="DL484" s="151"/>
      <c r="DM484" s="151"/>
      <c r="DN484" s="151"/>
      <c r="DO484" s="151"/>
      <c r="DP484" s="151"/>
      <c r="DQ484" s="151"/>
      <c r="DR484" s="151"/>
      <c r="DS484" s="151"/>
      <c r="DT484" s="151"/>
      <c r="DU484" s="151"/>
      <c r="DV484" s="151"/>
      <c r="DW484" s="151"/>
      <c r="DX484" s="151"/>
      <c r="DY484" s="151"/>
      <c r="DZ484" s="151"/>
      <c r="EA484" s="151"/>
    </row>
    <row r="485" spans="1:131" s="152" customFormat="1" x14ac:dyDescent="0.3">
      <c r="A485" s="244" t="s">
        <v>35</v>
      </c>
      <c r="B485" s="183" t="str">
        <f>Platos!OP3</f>
        <v>Nombre del plato</v>
      </c>
      <c r="C485" s="159"/>
      <c r="D485" s="155"/>
      <c r="E485" s="153"/>
      <c r="F485" s="185"/>
      <c r="G485" s="261">
        <f>Platos!OV13</f>
        <v>0</v>
      </c>
      <c r="H485" s="175" t="s">
        <v>2</v>
      </c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  <c r="AC485" s="151"/>
      <c r="AD485" s="151"/>
      <c r="AE485" s="151"/>
      <c r="AF485" s="151"/>
      <c r="AG485" s="151"/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  <c r="BI485" s="151"/>
      <c r="BJ485" s="151"/>
      <c r="BK485" s="151"/>
      <c r="BL485" s="151"/>
      <c r="BM485" s="151"/>
      <c r="BN485" s="151"/>
      <c r="BO485" s="151"/>
      <c r="BP485" s="151"/>
      <c r="BQ485" s="151"/>
      <c r="BR485" s="151"/>
      <c r="BS485" s="151"/>
      <c r="BT485" s="151"/>
      <c r="BU485" s="151"/>
      <c r="BV485" s="151"/>
      <c r="BW485" s="151"/>
      <c r="BX485" s="151"/>
      <c r="BY485" s="151"/>
      <c r="BZ485" s="151"/>
      <c r="CA485" s="151"/>
      <c r="CB485" s="151"/>
      <c r="CC485" s="151"/>
      <c r="CD485" s="151"/>
      <c r="CE485" s="151"/>
      <c r="CF485" s="151"/>
      <c r="CG485" s="151"/>
      <c r="CH485" s="151"/>
      <c r="CI485" s="151"/>
      <c r="CJ485" s="151"/>
      <c r="CK485" s="151"/>
      <c r="CL485" s="151"/>
      <c r="CM485" s="151"/>
      <c r="CN485" s="151"/>
      <c r="CO485" s="151"/>
      <c r="CP485" s="151"/>
      <c r="CQ485" s="151"/>
      <c r="CR485" s="151"/>
      <c r="CS485" s="151"/>
      <c r="CT485" s="151"/>
      <c r="CU485" s="151"/>
      <c r="CV485" s="151"/>
      <c r="CW485" s="151"/>
      <c r="CX485" s="151"/>
      <c r="CY485" s="151"/>
      <c r="CZ485" s="151"/>
      <c r="DA485" s="151"/>
      <c r="DB485" s="151"/>
      <c r="DC485" s="151"/>
      <c r="DD485" s="151"/>
      <c r="DE485" s="151"/>
      <c r="DF485" s="151"/>
      <c r="DG485" s="151"/>
      <c r="DH485" s="151"/>
      <c r="DI485" s="151"/>
      <c r="DJ485" s="151"/>
      <c r="DK485" s="151"/>
      <c r="DL485" s="151"/>
      <c r="DM485" s="151"/>
      <c r="DN485" s="151"/>
      <c r="DO485" s="151"/>
      <c r="DP485" s="151"/>
      <c r="DQ485" s="151"/>
      <c r="DR485" s="151"/>
      <c r="DS485" s="151"/>
      <c r="DT485" s="151"/>
      <c r="DU485" s="151"/>
      <c r="DV485" s="151"/>
      <c r="DW485" s="151"/>
      <c r="DX485" s="151"/>
      <c r="DY485" s="151"/>
      <c r="DZ485" s="151"/>
      <c r="EA485" s="151"/>
    </row>
    <row r="486" spans="1:131" s="152" customFormat="1" x14ac:dyDescent="0.3">
      <c r="A486" s="244" t="s">
        <v>35</v>
      </c>
      <c r="B486" s="183" t="str">
        <f>Platos!PC3</f>
        <v>Nombre del plato</v>
      </c>
      <c r="C486" s="159"/>
      <c r="D486" s="155"/>
      <c r="E486" s="153"/>
      <c r="F486" s="185"/>
      <c r="G486" s="261">
        <f>Platos!PI13</f>
        <v>0</v>
      </c>
      <c r="H486" s="175" t="s">
        <v>2</v>
      </c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  <c r="AC486" s="151"/>
      <c r="AD486" s="151"/>
      <c r="AE486" s="151"/>
      <c r="AF486" s="151"/>
      <c r="AG486" s="151"/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  <c r="BI486" s="151"/>
      <c r="BJ486" s="151"/>
      <c r="BK486" s="151"/>
      <c r="BL486" s="151"/>
      <c r="BM486" s="151"/>
      <c r="BN486" s="151"/>
      <c r="BO486" s="151"/>
      <c r="BP486" s="151"/>
      <c r="BQ486" s="151"/>
      <c r="BR486" s="151"/>
      <c r="BS486" s="151"/>
      <c r="BT486" s="151"/>
      <c r="BU486" s="151"/>
      <c r="BV486" s="151"/>
      <c r="BW486" s="151"/>
      <c r="BX486" s="151"/>
      <c r="BY486" s="151"/>
      <c r="BZ486" s="151"/>
      <c r="CA486" s="151"/>
      <c r="CB486" s="151"/>
      <c r="CC486" s="151"/>
      <c r="CD486" s="151"/>
      <c r="CE486" s="151"/>
      <c r="CF486" s="151"/>
      <c r="CG486" s="151"/>
      <c r="CH486" s="151"/>
      <c r="CI486" s="151"/>
      <c r="CJ486" s="151"/>
      <c r="CK486" s="151"/>
      <c r="CL486" s="151"/>
      <c r="CM486" s="151"/>
      <c r="CN486" s="151"/>
      <c r="CO486" s="151"/>
      <c r="CP486" s="151"/>
      <c r="CQ486" s="151"/>
      <c r="CR486" s="151"/>
      <c r="CS486" s="151"/>
      <c r="CT486" s="151"/>
      <c r="CU486" s="151"/>
      <c r="CV486" s="151"/>
      <c r="CW486" s="151"/>
      <c r="CX486" s="151"/>
      <c r="CY486" s="151"/>
      <c r="CZ486" s="151"/>
      <c r="DA486" s="151"/>
      <c r="DB486" s="151"/>
      <c r="DC486" s="151"/>
      <c r="DD486" s="151"/>
      <c r="DE486" s="151"/>
      <c r="DF486" s="151"/>
      <c r="DG486" s="151"/>
      <c r="DH486" s="151"/>
      <c r="DI486" s="151"/>
      <c r="DJ486" s="151"/>
      <c r="DK486" s="151"/>
      <c r="DL486" s="151"/>
      <c r="DM486" s="151"/>
      <c r="DN486" s="151"/>
      <c r="DO486" s="151"/>
      <c r="DP486" s="151"/>
      <c r="DQ486" s="151"/>
      <c r="DR486" s="151"/>
      <c r="DS486" s="151"/>
      <c r="DT486" s="151"/>
      <c r="DU486" s="151"/>
      <c r="DV486" s="151"/>
      <c r="DW486" s="151"/>
      <c r="DX486" s="151"/>
      <c r="DY486" s="151"/>
      <c r="DZ486" s="151"/>
      <c r="EA486" s="151"/>
    </row>
    <row r="487" spans="1:131" s="152" customFormat="1" x14ac:dyDescent="0.3">
      <c r="A487" s="244" t="s">
        <v>35</v>
      </c>
      <c r="B487" s="183" t="str">
        <f>Platos!PP3</f>
        <v>Nombre del plato</v>
      </c>
      <c r="C487" s="159"/>
      <c r="D487" s="155"/>
      <c r="E487" s="153"/>
      <c r="F487" s="185"/>
      <c r="G487" s="261">
        <f>Platos!PV13</f>
        <v>0</v>
      </c>
      <c r="H487" s="175" t="s">
        <v>2</v>
      </c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  <c r="AC487" s="151"/>
      <c r="AD487" s="151"/>
      <c r="AE487" s="151"/>
      <c r="AF487" s="151"/>
      <c r="AG487" s="151"/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  <c r="BI487" s="151"/>
      <c r="BJ487" s="151"/>
      <c r="BK487" s="151"/>
      <c r="BL487" s="151"/>
      <c r="BM487" s="151"/>
      <c r="BN487" s="151"/>
      <c r="BO487" s="151"/>
      <c r="BP487" s="151"/>
      <c r="BQ487" s="151"/>
      <c r="BR487" s="151"/>
      <c r="BS487" s="151"/>
      <c r="BT487" s="151"/>
      <c r="BU487" s="151"/>
      <c r="BV487" s="151"/>
      <c r="BW487" s="151"/>
      <c r="BX487" s="151"/>
      <c r="BY487" s="151"/>
      <c r="BZ487" s="151"/>
      <c r="CA487" s="151"/>
      <c r="CB487" s="151"/>
      <c r="CC487" s="151"/>
      <c r="CD487" s="151"/>
      <c r="CE487" s="151"/>
      <c r="CF487" s="151"/>
      <c r="CG487" s="151"/>
      <c r="CH487" s="151"/>
      <c r="CI487" s="151"/>
      <c r="CJ487" s="151"/>
      <c r="CK487" s="151"/>
      <c r="CL487" s="151"/>
      <c r="CM487" s="151"/>
      <c r="CN487" s="151"/>
      <c r="CO487" s="151"/>
      <c r="CP487" s="151"/>
      <c r="CQ487" s="151"/>
      <c r="CR487" s="151"/>
      <c r="CS487" s="151"/>
      <c r="CT487" s="151"/>
      <c r="CU487" s="151"/>
      <c r="CV487" s="151"/>
      <c r="CW487" s="151"/>
      <c r="CX487" s="151"/>
      <c r="CY487" s="151"/>
      <c r="CZ487" s="151"/>
      <c r="DA487" s="151"/>
      <c r="DB487" s="151"/>
      <c r="DC487" s="151"/>
      <c r="DD487" s="151"/>
      <c r="DE487" s="151"/>
      <c r="DF487" s="151"/>
      <c r="DG487" s="151"/>
      <c r="DH487" s="151"/>
      <c r="DI487" s="151"/>
      <c r="DJ487" s="151"/>
      <c r="DK487" s="151"/>
      <c r="DL487" s="151"/>
      <c r="DM487" s="151"/>
      <c r="DN487" s="151"/>
      <c r="DO487" s="151"/>
      <c r="DP487" s="151"/>
      <c r="DQ487" s="151"/>
      <c r="DR487" s="151"/>
      <c r="DS487" s="151"/>
      <c r="DT487" s="151"/>
      <c r="DU487" s="151"/>
      <c r="DV487" s="151"/>
      <c r="DW487" s="151"/>
      <c r="DX487" s="151"/>
      <c r="DY487" s="151"/>
      <c r="DZ487" s="151"/>
      <c r="EA487" s="151"/>
    </row>
    <row r="488" spans="1:131" s="152" customFormat="1" x14ac:dyDescent="0.3">
      <c r="A488" s="244" t="s">
        <v>35</v>
      </c>
      <c r="B488" s="183" t="str">
        <f>Platos!QC3</f>
        <v>Nombre del plato</v>
      </c>
      <c r="C488" s="159"/>
      <c r="D488" s="155"/>
      <c r="E488" s="153"/>
      <c r="F488" s="185"/>
      <c r="G488" s="261">
        <f>Platos!QI13</f>
        <v>0</v>
      </c>
      <c r="H488" s="175" t="s">
        <v>2</v>
      </c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  <c r="AC488" s="151"/>
      <c r="AD488" s="151"/>
      <c r="AE488" s="151"/>
      <c r="AF488" s="151"/>
      <c r="AG488" s="151"/>
      <c r="AH488" s="151"/>
      <c r="AI488" s="151"/>
      <c r="AJ488" s="151"/>
      <c r="AK488" s="151"/>
      <c r="AL488" s="151"/>
      <c r="AM488" s="151"/>
      <c r="AN488" s="151"/>
      <c r="AO488" s="151"/>
      <c r="AP488" s="151"/>
      <c r="AQ488" s="151"/>
      <c r="AR488" s="151"/>
      <c r="AS488" s="151"/>
      <c r="AT488" s="151"/>
      <c r="AU488" s="151"/>
      <c r="AV488" s="151"/>
      <c r="AW488" s="151"/>
      <c r="AX488" s="151"/>
      <c r="AY488" s="151"/>
      <c r="AZ488" s="151"/>
      <c r="BA488" s="151"/>
      <c r="BB488" s="151"/>
      <c r="BC488" s="151"/>
      <c r="BD488" s="151"/>
      <c r="BE488" s="151"/>
      <c r="BF488" s="151"/>
      <c r="BG488" s="151"/>
      <c r="BH488" s="151"/>
      <c r="BI488" s="151"/>
      <c r="BJ488" s="151"/>
      <c r="BK488" s="151"/>
      <c r="BL488" s="151"/>
      <c r="BM488" s="151"/>
      <c r="BN488" s="151"/>
      <c r="BO488" s="151"/>
      <c r="BP488" s="151"/>
      <c r="BQ488" s="151"/>
      <c r="BR488" s="151"/>
      <c r="BS488" s="151"/>
      <c r="BT488" s="151"/>
      <c r="BU488" s="151"/>
      <c r="BV488" s="151"/>
      <c r="BW488" s="151"/>
      <c r="BX488" s="151"/>
      <c r="BY488" s="151"/>
      <c r="BZ488" s="151"/>
      <c r="CA488" s="151"/>
      <c r="CB488" s="151"/>
      <c r="CC488" s="151"/>
      <c r="CD488" s="151"/>
      <c r="CE488" s="151"/>
      <c r="CF488" s="151"/>
      <c r="CG488" s="151"/>
      <c r="CH488" s="151"/>
      <c r="CI488" s="151"/>
      <c r="CJ488" s="151"/>
      <c r="CK488" s="151"/>
      <c r="CL488" s="151"/>
      <c r="CM488" s="151"/>
      <c r="CN488" s="151"/>
      <c r="CO488" s="151"/>
      <c r="CP488" s="151"/>
      <c r="CQ488" s="151"/>
      <c r="CR488" s="151"/>
      <c r="CS488" s="151"/>
      <c r="CT488" s="151"/>
      <c r="CU488" s="151"/>
      <c r="CV488" s="151"/>
      <c r="CW488" s="151"/>
      <c r="CX488" s="151"/>
      <c r="CY488" s="151"/>
      <c r="CZ488" s="151"/>
      <c r="DA488" s="151"/>
      <c r="DB488" s="151"/>
      <c r="DC488" s="151"/>
      <c r="DD488" s="151"/>
      <c r="DE488" s="151"/>
      <c r="DF488" s="151"/>
      <c r="DG488" s="151"/>
      <c r="DH488" s="151"/>
      <c r="DI488" s="151"/>
      <c r="DJ488" s="151"/>
      <c r="DK488" s="151"/>
      <c r="DL488" s="151"/>
      <c r="DM488" s="151"/>
      <c r="DN488" s="151"/>
      <c r="DO488" s="151"/>
      <c r="DP488" s="151"/>
      <c r="DQ488" s="151"/>
      <c r="DR488" s="151"/>
      <c r="DS488" s="151"/>
      <c r="DT488" s="151"/>
      <c r="DU488" s="151"/>
      <c r="DV488" s="151"/>
      <c r="DW488" s="151"/>
      <c r="DX488" s="151"/>
      <c r="DY488" s="151"/>
      <c r="DZ488" s="151"/>
      <c r="EA488" s="151"/>
    </row>
    <row r="489" spans="1:131" s="152" customFormat="1" x14ac:dyDescent="0.3">
      <c r="A489" s="244" t="s">
        <v>35</v>
      </c>
      <c r="B489" s="183" t="str">
        <f>Platos!QP3</f>
        <v>Nombre del plato</v>
      </c>
      <c r="C489" s="159"/>
      <c r="D489" s="155"/>
      <c r="E489" s="153"/>
      <c r="F489" s="185"/>
      <c r="G489" s="261">
        <f>Platos!QV13</f>
        <v>0</v>
      </c>
      <c r="H489" s="175" t="s">
        <v>2</v>
      </c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  <c r="AC489" s="151"/>
      <c r="AD489" s="151"/>
      <c r="AE489" s="151"/>
      <c r="AF489" s="151"/>
      <c r="AG489" s="151"/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  <c r="BI489" s="151"/>
      <c r="BJ489" s="151"/>
      <c r="BK489" s="151"/>
      <c r="BL489" s="151"/>
      <c r="BM489" s="151"/>
      <c r="BN489" s="151"/>
      <c r="BO489" s="151"/>
      <c r="BP489" s="151"/>
      <c r="BQ489" s="151"/>
      <c r="BR489" s="151"/>
      <c r="BS489" s="151"/>
      <c r="BT489" s="151"/>
      <c r="BU489" s="151"/>
      <c r="BV489" s="151"/>
      <c r="BW489" s="151"/>
      <c r="BX489" s="151"/>
      <c r="BY489" s="151"/>
      <c r="BZ489" s="151"/>
      <c r="CA489" s="151"/>
      <c r="CB489" s="151"/>
      <c r="CC489" s="151"/>
      <c r="CD489" s="151"/>
      <c r="CE489" s="151"/>
      <c r="CF489" s="151"/>
      <c r="CG489" s="151"/>
      <c r="CH489" s="151"/>
      <c r="CI489" s="151"/>
      <c r="CJ489" s="151"/>
      <c r="CK489" s="151"/>
      <c r="CL489" s="151"/>
      <c r="CM489" s="151"/>
      <c r="CN489" s="151"/>
      <c r="CO489" s="151"/>
      <c r="CP489" s="151"/>
      <c r="CQ489" s="151"/>
      <c r="CR489" s="151"/>
      <c r="CS489" s="151"/>
      <c r="CT489" s="151"/>
      <c r="CU489" s="151"/>
      <c r="CV489" s="151"/>
      <c r="CW489" s="151"/>
      <c r="CX489" s="151"/>
      <c r="CY489" s="151"/>
      <c r="CZ489" s="151"/>
      <c r="DA489" s="151"/>
      <c r="DB489" s="151"/>
      <c r="DC489" s="151"/>
      <c r="DD489" s="151"/>
      <c r="DE489" s="151"/>
      <c r="DF489" s="151"/>
      <c r="DG489" s="151"/>
      <c r="DH489" s="151"/>
      <c r="DI489" s="151"/>
      <c r="DJ489" s="151"/>
      <c r="DK489" s="151"/>
      <c r="DL489" s="151"/>
      <c r="DM489" s="151"/>
      <c r="DN489" s="151"/>
      <c r="DO489" s="151"/>
      <c r="DP489" s="151"/>
      <c r="DQ489" s="151"/>
      <c r="DR489" s="151"/>
      <c r="DS489" s="151"/>
      <c r="DT489" s="151"/>
      <c r="DU489" s="151"/>
      <c r="DV489" s="151"/>
      <c r="DW489" s="151"/>
      <c r="DX489" s="151"/>
      <c r="DY489" s="151"/>
      <c r="DZ489" s="151"/>
      <c r="EA489" s="151"/>
    </row>
    <row r="490" spans="1:131" s="152" customFormat="1" x14ac:dyDescent="0.3">
      <c r="A490" s="244" t="s">
        <v>35</v>
      </c>
      <c r="B490" s="183" t="str">
        <f>Platos!RC3</f>
        <v>Nombre del plato</v>
      </c>
      <c r="C490" s="159"/>
      <c r="D490" s="155"/>
      <c r="E490" s="153"/>
      <c r="F490" s="185"/>
      <c r="G490" s="261">
        <f>Platos!RI13</f>
        <v>0</v>
      </c>
      <c r="H490" s="175" t="s">
        <v>2</v>
      </c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  <c r="AC490" s="151"/>
      <c r="AD490" s="151"/>
      <c r="AE490" s="151"/>
      <c r="AF490" s="151"/>
      <c r="AG490" s="151"/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51"/>
      <c r="BB490" s="151"/>
      <c r="BC490" s="151"/>
      <c r="BD490" s="151"/>
      <c r="BE490" s="151"/>
      <c r="BF490" s="151"/>
      <c r="BG490" s="151"/>
      <c r="BH490" s="151"/>
      <c r="BI490" s="151"/>
      <c r="BJ490" s="151"/>
      <c r="BK490" s="151"/>
      <c r="BL490" s="151"/>
      <c r="BM490" s="151"/>
      <c r="BN490" s="151"/>
      <c r="BO490" s="151"/>
      <c r="BP490" s="151"/>
      <c r="BQ490" s="151"/>
      <c r="BR490" s="151"/>
      <c r="BS490" s="151"/>
      <c r="BT490" s="151"/>
      <c r="BU490" s="151"/>
      <c r="BV490" s="151"/>
      <c r="BW490" s="151"/>
      <c r="BX490" s="151"/>
      <c r="BY490" s="151"/>
      <c r="BZ490" s="151"/>
      <c r="CA490" s="151"/>
      <c r="CB490" s="151"/>
      <c r="CC490" s="151"/>
      <c r="CD490" s="151"/>
      <c r="CE490" s="151"/>
      <c r="CF490" s="151"/>
      <c r="CG490" s="151"/>
      <c r="CH490" s="151"/>
      <c r="CI490" s="151"/>
      <c r="CJ490" s="151"/>
      <c r="CK490" s="151"/>
      <c r="CL490" s="151"/>
      <c r="CM490" s="151"/>
      <c r="CN490" s="151"/>
      <c r="CO490" s="151"/>
      <c r="CP490" s="151"/>
      <c r="CQ490" s="151"/>
      <c r="CR490" s="151"/>
      <c r="CS490" s="151"/>
      <c r="CT490" s="151"/>
      <c r="CU490" s="151"/>
      <c r="CV490" s="151"/>
      <c r="CW490" s="151"/>
      <c r="CX490" s="151"/>
      <c r="CY490" s="151"/>
      <c r="CZ490" s="151"/>
      <c r="DA490" s="151"/>
      <c r="DB490" s="151"/>
      <c r="DC490" s="151"/>
      <c r="DD490" s="151"/>
      <c r="DE490" s="151"/>
      <c r="DF490" s="151"/>
      <c r="DG490" s="151"/>
      <c r="DH490" s="151"/>
      <c r="DI490" s="151"/>
      <c r="DJ490" s="151"/>
      <c r="DK490" s="151"/>
      <c r="DL490" s="151"/>
      <c r="DM490" s="151"/>
      <c r="DN490" s="151"/>
      <c r="DO490" s="151"/>
      <c r="DP490" s="151"/>
      <c r="DQ490" s="151"/>
      <c r="DR490" s="151"/>
      <c r="DS490" s="151"/>
      <c r="DT490" s="151"/>
      <c r="DU490" s="151"/>
      <c r="DV490" s="151"/>
      <c r="DW490" s="151"/>
      <c r="DX490" s="151"/>
      <c r="DY490" s="151"/>
      <c r="DZ490" s="151"/>
      <c r="EA490" s="151"/>
    </row>
    <row r="491" spans="1:131" s="152" customFormat="1" x14ac:dyDescent="0.3">
      <c r="A491" s="244" t="s">
        <v>35</v>
      </c>
      <c r="B491" s="183" t="str">
        <f>Platos!RP3</f>
        <v>Nombre del plato</v>
      </c>
      <c r="C491" s="159"/>
      <c r="D491" s="155"/>
      <c r="E491" s="153"/>
      <c r="F491" s="185"/>
      <c r="G491" s="261">
        <f>Platos!RV13</f>
        <v>0</v>
      </c>
      <c r="H491" s="175" t="s">
        <v>2</v>
      </c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  <c r="AC491" s="151"/>
      <c r="AD491" s="151"/>
      <c r="AE491" s="151"/>
      <c r="AF491" s="151"/>
      <c r="AG491" s="151"/>
      <c r="AH491" s="151"/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  <c r="BI491" s="151"/>
      <c r="BJ491" s="151"/>
      <c r="BK491" s="151"/>
      <c r="BL491" s="151"/>
      <c r="BM491" s="151"/>
      <c r="BN491" s="151"/>
      <c r="BO491" s="151"/>
      <c r="BP491" s="151"/>
      <c r="BQ491" s="151"/>
      <c r="BR491" s="151"/>
      <c r="BS491" s="151"/>
      <c r="BT491" s="151"/>
      <c r="BU491" s="151"/>
      <c r="BV491" s="151"/>
      <c r="BW491" s="151"/>
      <c r="BX491" s="151"/>
      <c r="BY491" s="151"/>
      <c r="BZ491" s="151"/>
      <c r="CA491" s="151"/>
      <c r="CB491" s="151"/>
      <c r="CC491" s="151"/>
      <c r="CD491" s="151"/>
      <c r="CE491" s="151"/>
      <c r="CF491" s="151"/>
      <c r="CG491" s="151"/>
      <c r="CH491" s="151"/>
      <c r="CI491" s="151"/>
      <c r="CJ491" s="151"/>
      <c r="CK491" s="151"/>
      <c r="CL491" s="151"/>
      <c r="CM491" s="151"/>
      <c r="CN491" s="151"/>
      <c r="CO491" s="151"/>
      <c r="CP491" s="151"/>
      <c r="CQ491" s="151"/>
      <c r="CR491" s="151"/>
      <c r="CS491" s="151"/>
      <c r="CT491" s="151"/>
      <c r="CU491" s="151"/>
      <c r="CV491" s="151"/>
      <c r="CW491" s="151"/>
      <c r="CX491" s="151"/>
      <c r="CY491" s="151"/>
      <c r="CZ491" s="151"/>
      <c r="DA491" s="151"/>
      <c r="DB491" s="151"/>
      <c r="DC491" s="151"/>
      <c r="DD491" s="151"/>
      <c r="DE491" s="151"/>
      <c r="DF491" s="151"/>
      <c r="DG491" s="151"/>
      <c r="DH491" s="151"/>
      <c r="DI491" s="151"/>
      <c r="DJ491" s="151"/>
      <c r="DK491" s="151"/>
      <c r="DL491" s="151"/>
      <c r="DM491" s="151"/>
      <c r="DN491" s="151"/>
      <c r="DO491" s="151"/>
      <c r="DP491" s="151"/>
      <c r="DQ491" s="151"/>
      <c r="DR491" s="151"/>
      <c r="DS491" s="151"/>
      <c r="DT491" s="151"/>
      <c r="DU491" s="151"/>
      <c r="DV491" s="151"/>
      <c r="DW491" s="151"/>
      <c r="DX491" s="151"/>
      <c r="DY491" s="151"/>
      <c r="DZ491" s="151"/>
      <c r="EA491" s="151"/>
    </row>
    <row r="492" spans="1:131" s="152" customFormat="1" ht="14.4" customHeight="1" x14ac:dyDescent="0.3">
      <c r="A492" s="244" t="s">
        <v>35</v>
      </c>
      <c r="B492" s="183" t="str">
        <f>Platos!SC3</f>
        <v>Nombre del plato</v>
      </c>
      <c r="C492" s="159"/>
      <c r="D492" s="155"/>
      <c r="E492" s="153"/>
      <c r="F492" s="185"/>
      <c r="G492" s="261">
        <f>Platos!SI13</f>
        <v>0</v>
      </c>
      <c r="H492" s="175" t="s">
        <v>2</v>
      </c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  <c r="AC492" s="151"/>
      <c r="AD492" s="151"/>
      <c r="AE492" s="151"/>
      <c r="AF492" s="151"/>
      <c r="AG492" s="151"/>
      <c r="AH492" s="151"/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  <c r="BI492" s="151"/>
      <c r="BJ492" s="151"/>
      <c r="BK492" s="151"/>
      <c r="BL492" s="151"/>
      <c r="BM492" s="151"/>
      <c r="BN492" s="151"/>
      <c r="BO492" s="151"/>
      <c r="BP492" s="151"/>
      <c r="BQ492" s="151"/>
      <c r="BR492" s="151"/>
      <c r="BS492" s="151"/>
      <c r="BT492" s="151"/>
      <c r="BU492" s="151"/>
      <c r="BV492" s="151"/>
      <c r="BW492" s="151"/>
      <c r="BX492" s="151"/>
      <c r="BY492" s="151"/>
      <c r="BZ492" s="151"/>
      <c r="CA492" s="151"/>
      <c r="CB492" s="151"/>
      <c r="CC492" s="151"/>
      <c r="CD492" s="151"/>
      <c r="CE492" s="151"/>
      <c r="CF492" s="151"/>
      <c r="CG492" s="151"/>
      <c r="CH492" s="151"/>
      <c r="CI492" s="151"/>
      <c r="CJ492" s="151"/>
      <c r="CK492" s="151"/>
      <c r="CL492" s="151"/>
      <c r="CM492" s="151"/>
      <c r="CN492" s="151"/>
      <c r="CO492" s="151"/>
      <c r="CP492" s="151"/>
      <c r="CQ492" s="151"/>
      <c r="CR492" s="151"/>
      <c r="CS492" s="151"/>
      <c r="CT492" s="151"/>
      <c r="CU492" s="151"/>
      <c r="CV492" s="151"/>
      <c r="CW492" s="151"/>
      <c r="CX492" s="151"/>
      <c r="CY492" s="151"/>
      <c r="CZ492" s="151"/>
      <c r="DA492" s="151"/>
      <c r="DB492" s="151"/>
      <c r="DC492" s="151"/>
      <c r="DD492" s="151"/>
      <c r="DE492" s="151"/>
      <c r="DF492" s="151"/>
      <c r="DG492" s="151"/>
      <c r="DH492" s="151"/>
      <c r="DI492" s="151"/>
      <c r="DJ492" s="151"/>
      <c r="DK492" s="151"/>
      <c r="DL492" s="151"/>
      <c r="DM492" s="151"/>
      <c r="DN492" s="151"/>
      <c r="DO492" s="151"/>
      <c r="DP492" s="151"/>
      <c r="DQ492" s="151"/>
      <c r="DR492" s="151"/>
      <c r="DS492" s="151"/>
      <c r="DT492" s="151"/>
      <c r="DU492" s="151"/>
      <c r="DV492" s="151"/>
      <c r="DW492" s="151"/>
      <c r="DX492" s="151"/>
      <c r="DY492" s="151"/>
      <c r="DZ492" s="151"/>
      <c r="EA492" s="151"/>
    </row>
    <row r="493" spans="1:131" s="152" customFormat="1" ht="14.4" customHeight="1" thickBot="1" x14ac:dyDescent="0.35">
      <c r="A493" s="244" t="s">
        <v>35</v>
      </c>
      <c r="B493" s="183" t="str">
        <f>Platos!SP3</f>
        <v>Nombre del plato</v>
      </c>
      <c r="C493" s="159"/>
      <c r="D493" s="155"/>
      <c r="E493" s="153"/>
      <c r="F493" s="263"/>
      <c r="G493" s="261">
        <f>Platos!SV13</f>
        <v>0</v>
      </c>
      <c r="H493" s="175" t="s">
        <v>2</v>
      </c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  <c r="AC493" s="151"/>
      <c r="AD493" s="151"/>
      <c r="AE493" s="151"/>
      <c r="AF493" s="151"/>
      <c r="AG493" s="151"/>
      <c r="AH493" s="151"/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  <c r="BI493" s="151"/>
      <c r="BJ493" s="151"/>
      <c r="BK493" s="151"/>
      <c r="BL493" s="151"/>
      <c r="BM493" s="151"/>
      <c r="BN493" s="151"/>
      <c r="BO493" s="151"/>
      <c r="BP493" s="151"/>
      <c r="BQ493" s="151"/>
      <c r="BR493" s="151"/>
      <c r="BS493" s="151"/>
      <c r="BT493" s="151"/>
      <c r="BU493" s="151"/>
      <c r="BV493" s="151"/>
      <c r="BW493" s="151"/>
      <c r="BX493" s="151"/>
      <c r="BY493" s="151"/>
      <c r="BZ493" s="151"/>
      <c r="CA493" s="151"/>
      <c r="CB493" s="151"/>
      <c r="CC493" s="151"/>
      <c r="CD493" s="151"/>
      <c r="CE493" s="151"/>
      <c r="CF493" s="151"/>
      <c r="CG493" s="151"/>
      <c r="CH493" s="151"/>
      <c r="CI493" s="151"/>
      <c r="CJ493" s="151"/>
      <c r="CK493" s="151"/>
      <c r="CL493" s="151"/>
      <c r="CM493" s="151"/>
      <c r="CN493" s="151"/>
      <c r="CO493" s="151"/>
      <c r="CP493" s="151"/>
      <c r="CQ493" s="151"/>
      <c r="CR493" s="151"/>
      <c r="CS493" s="151"/>
      <c r="CT493" s="151"/>
      <c r="CU493" s="151"/>
      <c r="CV493" s="151"/>
      <c r="CW493" s="151"/>
      <c r="CX493" s="151"/>
      <c r="CY493" s="151"/>
      <c r="CZ493" s="151"/>
      <c r="DA493" s="151"/>
      <c r="DB493" s="151"/>
      <c r="DC493" s="151"/>
      <c r="DD493" s="151"/>
      <c r="DE493" s="151"/>
      <c r="DF493" s="151"/>
      <c r="DG493" s="151"/>
      <c r="DH493" s="151"/>
      <c r="DI493" s="151"/>
      <c r="DJ493" s="151"/>
      <c r="DK493" s="151"/>
      <c r="DL493" s="151"/>
      <c r="DM493" s="151"/>
      <c r="DN493" s="151"/>
      <c r="DO493" s="151"/>
      <c r="DP493" s="151"/>
      <c r="DQ493" s="151"/>
      <c r="DR493" s="151"/>
      <c r="DS493" s="151"/>
      <c r="DT493" s="151"/>
      <c r="DU493" s="151"/>
      <c r="DV493" s="151"/>
      <c r="DW493" s="151"/>
      <c r="DX493" s="151"/>
      <c r="DY493" s="151"/>
      <c r="DZ493" s="151"/>
      <c r="EA493" s="151"/>
    </row>
    <row r="494" spans="1:131" ht="16.2" thickBot="1" x14ac:dyDescent="0.35">
      <c r="A494" s="186" t="s">
        <v>48</v>
      </c>
      <c r="B494" s="187"/>
      <c r="C494" s="188"/>
      <c r="D494" s="188"/>
      <c r="E494" s="187"/>
      <c r="F494" s="189"/>
      <c r="G494" s="176"/>
      <c r="H494" s="177"/>
    </row>
    <row r="495" spans="1:131" x14ac:dyDescent="0.3">
      <c r="A495" s="245" t="s">
        <v>33</v>
      </c>
      <c r="B495" s="190" t="str">
        <f>'Sub-Recetas'!$C$3</f>
        <v>Torta de banano 8 porciones</v>
      </c>
      <c r="C495" s="178">
        <f>'Sub-Recetas'!$L$12</f>
        <v>12050</v>
      </c>
      <c r="D495" s="191">
        <f>'Sub-Recetas'!$J$12</f>
        <v>8</v>
      </c>
      <c r="E495" s="192" t="str">
        <f>'Sub-Recetas'!$L$4</f>
        <v>Und</v>
      </c>
      <c r="F495" s="193"/>
      <c r="G495" s="178">
        <f>'Sub-Recetas'!$J$15</f>
        <v>1506.25</v>
      </c>
      <c r="H495" s="179" t="str">
        <f>Table1[[#This Row],[Und / Kg / Lt]]</f>
        <v>Und</v>
      </c>
    </row>
    <row r="496" spans="1:131" x14ac:dyDescent="0.3">
      <c r="A496" s="246" t="s">
        <v>33</v>
      </c>
      <c r="B496" s="194" t="str">
        <f>'Sub-Recetas'!$Q$3</f>
        <v>Mermelada de piña</v>
      </c>
      <c r="C496" s="180">
        <f>+'Sub-Recetas'!Z12</f>
        <v>5354.0803382663853</v>
      </c>
      <c r="D496" s="195">
        <f>'Sub-Recetas'!X12</f>
        <v>0.47499999999999998</v>
      </c>
      <c r="E496" s="196" t="str">
        <f>'Sub-Recetas'!$Z$4</f>
        <v>Kg</v>
      </c>
      <c r="F496" s="197"/>
      <c r="G496" s="180">
        <f>'Sub-Recetas'!$X$15</f>
        <v>11271.748080560812</v>
      </c>
      <c r="H496" s="181" t="str">
        <f>Table1[[#This Row],[Und / Kg / Lt]]</f>
        <v>Kg</v>
      </c>
    </row>
    <row r="497" spans="1:8" x14ac:dyDescent="0.3">
      <c r="A497" s="245" t="s">
        <v>33</v>
      </c>
      <c r="B497" s="190" t="str">
        <f>'Sub-Recetas'!AE3</f>
        <v>Nombre de la SUB-RECETA</v>
      </c>
      <c r="C497" s="178">
        <f>'Sub-Recetas'!AN12</f>
        <v>0</v>
      </c>
      <c r="D497" s="191">
        <f>'Sub-Recetas'!AL12</f>
        <v>0.95</v>
      </c>
      <c r="E497" s="192" t="str">
        <f>'Sub-Recetas'!AN4</f>
        <v>Kg</v>
      </c>
      <c r="F497" s="193"/>
      <c r="G497" s="178">
        <f>'Sub-Recetas'!AL15</f>
        <v>0</v>
      </c>
      <c r="H497" s="179" t="str">
        <f>Table1[[#This Row],[Und / Kg / Lt]]</f>
        <v>Kg</v>
      </c>
    </row>
    <row r="498" spans="1:8" x14ac:dyDescent="0.3">
      <c r="A498" s="246" t="s">
        <v>33</v>
      </c>
      <c r="B498" s="198" t="str">
        <f>'Sub-Recetas'!AS3</f>
        <v>Nombre de la SUB-RECETA</v>
      </c>
      <c r="C498" s="180">
        <f>'Sub-Recetas'!BB12</f>
        <v>0</v>
      </c>
      <c r="D498" s="195">
        <f>'Sub-Recetas'!AZ12</f>
        <v>0.95</v>
      </c>
      <c r="E498" s="196" t="str">
        <f>'Sub-Recetas'!BB4</f>
        <v>Kg</v>
      </c>
      <c r="F498" s="197"/>
      <c r="G498" s="180">
        <f>'Sub-Recetas'!AZ15</f>
        <v>0</v>
      </c>
      <c r="H498" s="181" t="str">
        <f>Table1[[#This Row],[Und / Kg / Lt]]</f>
        <v>Kg</v>
      </c>
    </row>
    <row r="499" spans="1:8" x14ac:dyDescent="0.3">
      <c r="A499" s="245" t="s">
        <v>33</v>
      </c>
      <c r="B499" s="190" t="str">
        <f>'Sub-Recetas'!BG3</f>
        <v>Nombre de la SUB-RECETA</v>
      </c>
      <c r="C499" s="178">
        <f>'Sub-Recetas'!BP12</f>
        <v>0</v>
      </c>
      <c r="D499" s="191">
        <f>'Sub-Recetas'!BN12</f>
        <v>0.95</v>
      </c>
      <c r="E499" s="192" t="str">
        <f>'Sub-Recetas'!BP4</f>
        <v>Kg</v>
      </c>
      <c r="F499" s="193"/>
      <c r="G499" s="178">
        <f>'Sub-Recetas'!BN15</f>
        <v>0</v>
      </c>
      <c r="H499" s="179" t="str">
        <f>Table1[[#This Row],[Und / Kg / Lt]]</f>
        <v>Kg</v>
      </c>
    </row>
    <row r="500" spans="1:8" x14ac:dyDescent="0.3">
      <c r="A500" s="246" t="s">
        <v>33</v>
      </c>
      <c r="B500" s="198" t="str">
        <f>'Sub-Recetas'!BU3</f>
        <v>Nombre de la SUB-RECETA</v>
      </c>
      <c r="C500" s="180">
        <f>'Sub-Recetas'!CD12</f>
        <v>0</v>
      </c>
      <c r="D500" s="195">
        <f>'Sub-Recetas'!CB12</f>
        <v>0.95</v>
      </c>
      <c r="E500" s="196" t="str">
        <f>'Sub-Recetas'!CD4</f>
        <v>Kg</v>
      </c>
      <c r="F500" s="197"/>
      <c r="G500" s="180">
        <f>'Sub-Recetas'!CB15</f>
        <v>0</v>
      </c>
      <c r="H500" s="181" t="str">
        <f>Table1[[#This Row],[Und / Kg / Lt]]</f>
        <v>Kg</v>
      </c>
    </row>
    <row r="501" spans="1:8" x14ac:dyDescent="0.3">
      <c r="A501" s="245" t="s">
        <v>33</v>
      </c>
      <c r="B501" s="190" t="str">
        <f>'Sub-Recetas'!CI3</f>
        <v>Nombre de la SUB-RECETA</v>
      </c>
      <c r="C501" s="178">
        <f>'Sub-Recetas'!CR12</f>
        <v>0</v>
      </c>
      <c r="D501" s="191">
        <f>'Sub-Recetas'!CP12</f>
        <v>0.95</v>
      </c>
      <c r="E501" s="192" t="str">
        <f>'Sub-Recetas'!CR4</f>
        <v>Kg</v>
      </c>
      <c r="F501" s="193"/>
      <c r="G501" s="178">
        <f>'Sub-Recetas'!CP15</f>
        <v>0</v>
      </c>
      <c r="H501" s="179" t="str">
        <f>Table1[[#This Row],[Und / Kg / Lt]]</f>
        <v>Kg</v>
      </c>
    </row>
    <row r="502" spans="1:8" x14ac:dyDescent="0.3">
      <c r="A502" s="246" t="s">
        <v>33</v>
      </c>
      <c r="B502" s="198" t="str">
        <f>'Sub-Recetas'!CW3</f>
        <v>Nombre de la SUB-RECETA</v>
      </c>
      <c r="C502" s="180">
        <f>'Sub-Recetas'!DF12</f>
        <v>0</v>
      </c>
      <c r="D502" s="195">
        <f>'Sub-Recetas'!DD12</f>
        <v>0.95</v>
      </c>
      <c r="E502" s="196" t="str">
        <f>'Sub-Recetas'!DF4</f>
        <v>Kg</v>
      </c>
      <c r="F502" s="197"/>
      <c r="G502" s="180">
        <f>'Sub-Recetas'!DD15</f>
        <v>0</v>
      </c>
      <c r="H502" s="181" t="str">
        <f>Table1[[#This Row],[Und / Kg / Lt]]</f>
        <v>Kg</v>
      </c>
    </row>
    <row r="503" spans="1:8" x14ac:dyDescent="0.3">
      <c r="A503" s="245" t="s">
        <v>33</v>
      </c>
      <c r="B503" s="190" t="str">
        <f>'Sub-Recetas'!DK3</f>
        <v>Nombre de la SUB-RECETA</v>
      </c>
      <c r="C503" s="199">
        <f>'Sub-Recetas'!DT12</f>
        <v>0</v>
      </c>
      <c r="D503" s="200">
        <f>'Sub-Recetas'!DR12</f>
        <v>0.95</v>
      </c>
      <c r="E503" s="192" t="str">
        <f>'Sub-Recetas'!DT4</f>
        <v>Kg</v>
      </c>
      <c r="F503" s="193"/>
      <c r="G503" s="178">
        <f>'Sub-Recetas'!DR15</f>
        <v>0</v>
      </c>
      <c r="H503" s="179" t="str">
        <f>Table1[[#This Row],[Und / Kg / Lt]]</f>
        <v>Kg</v>
      </c>
    </row>
    <row r="504" spans="1:8" x14ac:dyDescent="0.3">
      <c r="A504" s="246" t="s">
        <v>33</v>
      </c>
      <c r="B504" s="198" t="str">
        <f>'Sub-Recetas'!DY3</f>
        <v>Nombre de la SUB-RECETA</v>
      </c>
      <c r="C504" s="201">
        <f>'Sub-Recetas'!EH12</f>
        <v>0</v>
      </c>
      <c r="D504" s="202">
        <f>'Sub-Recetas'!EF12</f>
        <v>0.95</v>
      </c>
      <c r="E504" s="196" t="str">
        <f>'Sub-Recetas'!EH4</f>
        <v>Kg</v>
      </c>
      <c r="F504" s="197"/>
      <c r="G504" s="180">
        <f>'Sub-Recetas'!EF15</f>
        <v>0</v>
      </c>
      <c r="H504" s="181" t="str">
        <f>Table1[[#This Row],[Und / Kg / Lt]]</f>
        <v>Kg</v>
      </c>
    </row>
    <row r="505" spans="1:8" x14ac:dyDescent="0.3">
      <c r="A505" s="245" t="s">
        <v>33</v>
      </c>
      <c r="B505" s="190" t="str">
        <f>'Sub-Recetas'!EM3</f>
        <v>Nombre de la SUB-RECETA</v>
      </c>
      <c r="C505" s="199">
        <f>'Sub-Recetas'!EV12</f>
        <v>0</v>
      </c>
      <c r="D505" s="200">
        <f>'Sub-Recetas'!ET12</f>
        <v>0.95</v>
      </c>
      <c r="E505" s="192" t="str">
        <f>'Sub-Recetas'!EV4</f>
        <v>Kg</v>
      </c>
      <c r="F505" s="193"/>
      <c r="G505" s="178">
        <f>'Sub-Recetas'!ET15</f>
        <v>0</v>
      </c>
      <c r="H505" s="179" t="str">
        <f>Table1[[#This Row],[Und / Kg / Lt]]</f>
        <v>Kg</v>
      </c>
    </row>
    <row r="506" spans="1:8" x14ac:dyDescent="0.3">
      <c r="A506" s="246" t="s">
        <v>33</v>
      </c>
      <c r="B506" s="198" t="str">
        <f>'Sub-Recetas'!FA3</f>
        <v>Nombre de la SUB-RECETA</v>
      </c>
      <c r="C506" s="201">
        <f>'Sub-Recetas'!FJ12</f>
        <v>0</v>
      </c>
      <c r="D506" s="202">
        <f>'Sub-Recetas'!FH12</f>
        <v>0.95</v>
      </c>
      <c r="E506" s="196" t="str">
        <f>'Sub-Recetas'!FJ4</f>
        <v>Kg</v>
      </c>
      <c r="F506" s="197"/>
      <c r="G506" s="180">
        <f>'Sub-Recetas'!FH15</f>
        <v>0</v>
      </c>
      <c r="H506" s="181" t="str">
        <f>Table1[[#This Row],[Und / Kg / Lt]]</f>
        <v>Kg</v>
      </c>
    </row>
    <row r="507" spans="1:8" x14ac:dyDescent="0.3">
      <c r="A507" s="245" t="s">
        <v>33</v>
      </c>
      <c r="B507" s="190" t="str">
        <f>'Sub-Recetas'!FO3</f>
        <v>Nombre de la SUB-RECETA</v>
      </c>
      <c r="C507" s="199">
        <f>'Sub-Recetas'!FX12</f>
        <v>0</v>
      </c>
      <c r="D507" s="200">
        <f>'Sub-Recetas'!FV12</f>
        <v>0.95</v>
      </c>
      <c r="E507" s="192" t="str">
        <f>'Sub-Recetas'!FX4</f>
        <v>Kg</v>
      </c>
      <c r="F507" s="193"/>
      <c r="G507" s="178">
        <f>'Sub-Recetas'!FV15</f>
        <v>0</v>
      </c>
      <c r="H507" s="179" t="str">
        <f>Table1[[#This Row],[Und / Kg / Lt]]</f>
        <v>Kg</v>
      </c>
    </row>
    <row r="508" spans="1:8" x14ac:dyDescent="0.3">
      <c r="A508" s="246" t="s">
        <v>33</v>
      </c>
      <c r="B508" s="198" t="str">
        <f>'Sub-Recetas'!GC3</f>
        <v>Nombre de la SUB-RECETA</v>
      </c>
      <c r="C508" s="201">
        <f>'Sub-Recetas'!GL12</f>
        <v>0</v>
      </c>
      <c r="D508" s="202">
        <f>'Sub-Recetas'!GJ12</f>
        <v>0.95</v>
      </c>
      <c r="E508" s="196" t="str">
        <f>'Sub-Recetas'!GL4</f>
        <v>Kg</v>
      </c>
      <c r="F508" s="197"/>
      <c r="G508" s="180">
        <f>'Sub-Recetas'!GJ15</f>
        <v>0</v>
      </c>
      <c r="H508" s="181" t="str">
        <f>Table1[[#This Row],[Und / Kg / Lt]]</f>
        <v>Kg</v>
      </c>
    </row>
    <row r="509" spans="1:8" x14ac:dyDescent="0.3">
      <c r="A509" s="245" t="s">
        <v>33</v>
      </c>
      <c r="B509" s="190" t="str">
        <f>'Sub-Recetas'!GQ3</f>
        <v>Nombre de la SUB-RECETA</v>
      </c>
      <c r="C509" s="199">
        <f>'Sub-Recetas'!GZ12</f>
        <v>0</v>
      </c>
      <c r="D509" s="200">
        <f>'Sub-Recetas'!GX12</f>
        <v>0.95</v>
      </c>
      <c r="E509" s="192" t="str">
        <f>'Sub-Recetas'!GZ4</f>
        <v>Kg</v>
      </c>
      <c r="F509" s="193"/>
      <c r="G509" s="178">
        <f>'Sub-Recetas'!GX15</f>
        <v>0</v>
      </c>
      <c r="H509" s="179" t="str">
        <f>Table1[[#This Row],[Und / Kg / Lt]]</f>
        <v>Kg</v>
      </c>
    </row>
    <row r="510" spans="1:8" x14ac:dyDescent="0.3">
      <c r="A510" s="246" t="s">
        <v>33</v>
      </c>
      <c r="B510" s="198" t="str">
        <f>'Sub-Recetas'!HE3</f>
        <v>Nombre de la SUB-RECETA</v>
      </c>
      <c r="C510" s="201">
        <f>'Sub-Recetas'!HN12</f>
        <v>0</v>
      </c>
      <c r="D510" s="202">
        <f>'Sub-Recetas'!HL12</f>
        <v>0.95</v>
      </c>
      <c r="E510" s="196" t="str">
        <f>'Sub-Recetas'!HN4</f>
        <v>Kg</v>
      </c>
      <c r="F510" s="197"/>
      <c r="G510" s="180">
        <f>'Sub-Recetas'!HL15</f>
        <v>0</v>
      </c>
      <c r="H510" s="181" t="str">
        <f>Table1[[#This Row],[Und / Kg / Lt]]</f>
        <v>Kg</v>
      </c>
    </row>
    <row r="511" spans="1:8" x14ac:dyDescent="0.3">
      <c r="A511" s="245" t="s">
        <v>33</v>
      </c>
      <c r="B511" s="190" t="str">
        <f>'Sub-Recetas'!HS3</f>
        <v>Nombre de la SUB-RECETA</v>
      </c>
      <c r="C511" s="199">
        <f>'Sub-Recetas'!IB12</f>
        <v>0</v>
      </c>
      <c r="D511" s="200">
        <f>'Sub-Recetas'!HZ12</f>
        <v>0.95</v>
      </c>
      <c r="E511" s="192" t="str">
        <f>'Sub-Recetas'!IB4</f>
        <v>Kg</v>
      </c>
      <c r="F511" s="193"/>
      <c r="G511" s="178">
        <f>'Sub-Recetas'!HZ15</f>
        <v>0</v>
      </c>
      <c r="H511" s="179" t="str">
        <f>Table1[[#This Row],[Und / Kg / Lt]]</f>
        <v>Kg</v>
      </c>
    </row>
    <row r="512" spans="1:8" x14ac:dyDescent="0.3">
      <c r="A512" s="246" t="s">
        <v>33</v>
      </c>
      <c r="B512" s="198" t="str">
        <f>'Sub-Recetas'!IG3</f>
        <v>Nombre de la SUB-RECETA</v>
      </c>
      <c r="C512" s="201">
        <f>'Sub-Recetas'!IP12</f>
        <v>0</v>
      </c>
      <c r="D512" s="202">
        <f>'Sub-Recetas'!IN12</f>
        <v>0.95</v>
      </c>
      <c r="E512" s="196" t="str">
        <f>'Sub-Recetas'!IP4</f>
        <v>Kg</v>
      </c>
      <c r="F512" s="197"/>
      <c r="G512" s="180">
        <f>'Sub-Recetas'!IN15</f>
        <v>0</v>
      </c>
      <c r="H512" s="181" t="str">
        <f>Table1[[#This Row],[Und / Kg / Lt]]</f>
        <v>Kg</v>
      </c>
    </row>
    <row r="513" spans="1:8" x14ac:dyDescent="0.3">
      <c r="A513" s="245" t="s">
        <v>33</v>
      </c>
      <c r="B513" s="190" t="str">
        <f>'Sub-Recetas'!IU3</f>
        <v>Nombre de la SUB-RECETA</v>
      </c>
      <c r="C513" s="199">
        <f>'Sub-Recetas'!JD12</f>
        <v>0</v>
      </c>
      <c r="D513" s="200">
        <f>'Sub-Recetas'!JB12</f>
        <v>0.95</v>
      </c>
      <c r="E513" s="192" t="str">
        <f>'Sub-Recetas'!JD4</f>
        <v>Kg</v>
      </c>
      <c r="F513" s="193"/>
      <c r="G513" s="178">
        <f>'Sub-Recetas'!JB15</f>
        <v>0</v>
      </c>
      <c r="H513" s="179" t="str">
        <f>Table1[[#This Row],[Und / Kg / Lt]]</f>
        <v>Kg</v>
      </c>
    </row>
    <row r="514" spans="1:8" x14ac:dyDescent="0.3">
      <c r="A514" s="246" t="s">
        <v>33</v>
      </c>
      <c r="B514" s="198" t="str">
        <f>'Sub-Recetas'!JI3</f>
        <v>Nombre de la SUB-RECETA</v>
      </c>
      <c r="C514" s="201">
        <f>'Sub-Recetas'!JR12</f>
        <v>0</v>
      </c>
      <c r="D514" s="202">
        <f>'Sub-Recetas'!JP12</f>
        <v>0.95</v>
      </c>
      <c r="E514" s="196" t="str">
        <f>'Sub-Recetas'!JR4</f>
        <v>Kg</v>
      </c>
      <c r="F514" s="197"/>
      <c r="G514" s="180">
        <f>'Sub-Recetas'!JP15</f>
        <v>0</v>
      </c>
      <c r="H514" s="181" t="str">
        <f>Table1[[#This Row],[Und / Kg / Lt]]</f>
        <v>Kg</v>
      </c>
    </row>
    <row r="515" spans="1:8" s="160" customFormat="1" x14ac:dyDescent="0.3">
      <c r="A515" s="245" t="s">
        <v>33</v>
      </c>
      <c r="B515" s="190" t="str">
        <f>'Sub-Recetas'!JW3</f>
        <v>Nombre de la SUB-RECETA</v>
      </c>
      <c r="C515" s="199">
        <f>'Sub-Recetas'!KF12</f>
        <v>0</v>
      </c>
      <c r="D515" s="200">
        <f>'Sub-Recetas'!KD12</f>
        <v>0.95</v>
      </c>
      <c r="E515" s="192" t="str">
        <f>'Sub-Recetas'!KF4</f>
        <v>Kg</v>
      </c>
      <c r="F515" s="193"/>
      <c r="G515" s="178">
        <f>'Sub-Recetas'!KD15</f>
        <v>0</v>
      </c>
      <c r="H515" s="179" t="str">
        <f>Table1[[#This Row],[Und / Kg / Lt]]</f>
        <v>Kg</v>
      </c>
    </row>
    <row r="516" spans="1:8" s="160" customFormat="1" x14ac:dyDescent="0.3">
      <c r="A516" s="246" t="s">
        <v>33</v>
      </c>
      <c r="B516" s="198" t="str">
        <f>'Sub-Recetas'!KK3</f>
        <v>Nombre de la SUB-RECETA</v>
      </c>
      <c r="C516" s="201">
        <f>'Sub-Recetas'!KT12</f>
        <v>0</v>
      </c>
      <c r="D516" s="202">
        <f>'Sub-Recetas'!KR12</f>
        <v>0.95</v>
      </c>
      <c r="E516" s="196" t="str">
        <f>'Sub-Recetas'!KT4</f>
        <v>Kg</v>
      </c>
      <c r="F516" s="197"/>
      <c r="G516" s="180">
        <f>'Sub-Recetas'!KR15</f>
        <v>0</v>
      </c>
      <c r="H516" s="181" t="str">
        <f>Table1[[#This Row],[Und / Kg / Lt]]</f>
        <v>Kg</v>
      </c>
    </row>
    <row r="517" spans="1:8" s="160" customFormat="1" x14ac:dyDescent="0.3">
      <c r="A517" s="247"/>
      <c r="B517" s="161"/>
      <c r="C517" s="162"/>
      <c r="D517" s="162"/>
      <c r="E517" s="161"/>
      <c r="F517" s="163"/>
      <c r="G517" s="161"/>
      <c r="H517" s="161"/>
    </row>
    <row r="518" spans="1:8" s="160" customFormat="1" x14ac:dyDescent="0.3">
      <c r="A518" s="247"/>
      <c r="B518" s="161"/>
      <c r="C518" s="162"/>
      <c r="D518" s="162"/>
      <c r="E518" s="161"/>
      <c r="F518" s="163"/>
      <c r="G518" s="161"/>
      <c r="H518" s="161"/>
    </row>
    <row r="519" spans="1:8" s="160" customFormat="1" x14ac:dyDescent="0.3">
      <c r="A519" s="247"/>
      <c r="B519" s="161"/>
      <c r="C519" s="162"/>
      <c r="D519" s="162"/>
      <c r="E519" s="161"/>
      <c r="F519" s="163"/>
      <c r="G519" s="161"/>
      <c r="H519" s="161"/>
    </row>
    <row r="520" spans="1:8" s="160" customFormat="1" x14ac:dyDescent="0.3">
      <c r="A520" s="247"/>
      <c r="B520" s="161"/>
      <c r="C520" s="162"/>
      <c r="D520" s="162"/>
      <c r="E520" s="161"/>
      <c r="F520" s="163"/>
      <c r="G520" s="161"/>
      <c r="H520" s="161"/>
    </row>
    <row r="521" spans="1:8" s="160" customFormat="1" x14ac:dyDescent="0.3">
      <c r="A521" s="247"/>
      <c r="B521" s="161"/>
      <c r="C521" s="162"/>
      <c r="D521" s="162"/>
      <c r="E521" s="161"/>
      <c r="F521" s="163"/>
      <c r="G521" s="161"/>
      <c r="H521" s="161"/>
    </row>
    <row r="522" spans="1:8" s="160" customFormat="1" x14ac:dyDescent="0.3">
      <c r="A522" s="247"/>
      <c r="B522" s="161"/>
      <c r="C522" s="162"/>
      <c r="D522" s="162"/>
      <c r="E522" s="161"/>
      <c r="F522" s="163"/>
      <c r="G522" s="161"/>
      <c r="H522" s="161"/>
    </row>
    <row r="523" spans="1:8" s="160" customFormat="1" x14ac:dyDescent="0.3">
      <c r="A523" s="247"/>
      <c r="B523" s="161"/>
      <c r="C523" s="162"/>
      <c r="D523" s="162"/>
      <c r="E523" s="161"/>
      <c r="F523" s="163"/>
      <c r="G523" s="161"/>
      <c r="H523" s="161"/>
    </row>
    <row r="524" spans="1:8" s="160" customFormat="1" x14ac:dyDescent="0.3">
      <c r="A524" s="247"/>
      <c r="B524" s="161"/>
      <c r="C524" s="162"/>
      <c r="D524" s="162"/>
      <c r="E524" s="161"/>
      <c r="F524" s="163"/>
      <c r="G524" s="161"/>
      <c r="H524" s="161"/>
    </row>
    <row r="525" spans="1:8" s="160" customFormat="1" x14ac:dyDescent="0.3">
      <c r="A525" s="247"/>
      <c r="B525" s="161"/>
      <c r="C525" s="162"/>
      <c r="D525" s="162"/>
      <c r="E525" s="161"/>
      <c r="F525" s="163"/>
      <c r="G525" s="161"/>
      <c r="H525" s="161"/>
    </row>
    <row r="526" spans="1:8" s="160" customFormat="1" x14ac:dyDescent="0.3">
      <c r="A526" s="247"/>
      <c r="B526" s="161"/>
      <c r="C526" s="162"/>
      <c r="D526" s="162"/>
      <c r="E526" s="161"/>
      <c r="F526" s="163"/>
      <c r="G526" s="161"/>
      <c r="H526" s="161"/>
    </row>
    <row r="527" spans="1:8" s="160" customFormat="1" x14ac:dyDescent="0.3">
      <c r="A527" s="247"/>
      <c r="B527" s="161"/>
      <c r="C527" s="162"/>
      <c r="D527" s="162"/>
      <c r="E527" s="161"/>
      <c r="F527" s="163"/>
      <c r="G527" s="161"/>
      <c r="H527" s="161"/>
    </row>
    <row r="528" spans="1:8" s="160" customFormat="1" x14ac:dyDescent="0.3">
      <c r="A528" s="247"/>
      <c r="B528" s="161"/>
      <c r="C528" s="162"/>
      <c r="D528" s="162"/>
      <c r="E528" s="161"/>
      <c r="F528" s="163"/>
      <c r="G528" s="161"/>
      <c r="H528" s="161"/>
    </row>
    <row r="529" spans="1:8" s="160" customFormat="1" x14ac:dyDescent="0.3">
      <c r="A529" s="247"/>
      <c r="B529" s="161"/>
      <c r="C529" s="162"/>
      <c r="D529" s="162"/>
      <c r="E529" s="161"/>
      <c r="F529" s="163"/>
      <c r="G529" s="161"/>
      <c r="H529" s="161"/>
    </row>
    <row r="530" spans="1:8" s="160" customFormat="1" x14ac:dyDescent="0.3">
      <c r="A530" s="247"/>
      <c r="B530" s="161"/>
      <c r="C530" s="162"/>
      <c r="D530" s="162"/>
      <c r="E530" s="161"/>
      <c r="F530" s="163"/>
      <c r="G530" s="161"/>
      <c r="H530" s="161"/>
    </row>
    <row r="531" spans="1:8" s="160" customFormat="1" x14ac:dyDescent="0.3">
      <c r="A531" s="247"/>
      <c r="B531" s="161"/>
      <c r="C531" s="162"/>
      <c r="D531" s="162"/>
      <c r="E531" s="161"/>
      <c r="F531" s="163"/>
      <c r="G531" s="161"/>
      <c r="H531" s="161"/>
    </row>
    <row r="532" spans="1:8" s="160" customFormat="1" x14ac:dyDescent="0.3">
      <c r="A532" s="247"/>
      <c r="B532" s="161"/>
      <c r="C532" s="162"/>
      <c r="D532" s="162"/>
      <c r="E532" s="161"/>
      <c r="F532" s="163"/>
      <c r="G532" s="161"/>
      <c r="H532" s="161"/>
    </row>
    <row r="533" spans="1:8" s="160" customFormat="1" x14ac:dyDescent="0.3">
      <c r="A533" s="247"/>
      <c r="B533" s="161"/>
      <c r="C533" s="162"/>
      <c r="D533" s="162"/>
      <c r="E533" s="161"/>
      <c r="F533" s="163"/>
      <c r="G533" s="161"/>
      <c r="H533" s="161"/>
    </row>
    <row r="534" spans="1:8" s="160" customFormat="1" x14ac:dyDescent="0.3">
      <c r="A534" s="247"/>
      <c r="B534" s="161"/>
      <c r="C534" s="162"/>
      <c r="D534" s="162"/>
      <c r="E534" s="161"/>
      <c r="F534" s="163"/>
      <c r="G534" s="161"/>
      <c r="H534" s="161"/>
    </row>
    <row r="535" spans="1:8" s="160" customFormat="1" x14ac:dyDescent="0.3">
      <c r="A535" s="247"/>
      <c r="B535" s="161"/>
      <c r="C535" s="162"/>
      <c r="D535" s="162"/>
      <c r="E535" s="161"/>
      <c r="F535" s="163"/>
      <c r="G535" s="161"/>
      <c r="H535" s="161"/>
    </row>
    <row r="536" spans="1:8" s="160" customFormat="1" x14ac:dyDescent="0.3">
      <c r="A536" s="247"/>
      <c r="B536" s="161"/>
      <c r="C536" s="162"/>
      <c r="D536" s="162"/>
      <c r="E536" s="161"/>
      <c r="F536" s="163"/>
      <c r="G536" s="161"/>
      <c r="H536" s="161"/>
    </row>
    <row r="537" spans="1:8" s="160" customFormat="1" x14ac:dyDescent="0.3">
      <c r="A537" s="247"/>
      <c r="B537" s="161"/>
      <c r="C537" s="162"/>
      <c r="D537" s="162"/>
      <c r="E537" s="161"/>
      <c r="F537" s="163"/>
      <c r="G537" s="161"/>
      <c r="H537" s="161"/>
    </row>
    <row r="538" spans="1:8" s="160" customFormat="1" x14ac:dyDescent="0.3">
      <c r="A538" s="247"/>
      <c r="B538" s="161"/>
      <c r="C538" s="162"/>
      <c r="D538" s="162"/>
      <c r="E538" s="161"/>
      <c r="F538" s="163"/>
      <c r="G538" s="161"/>
      <c r="H538" s="161"/>
    </row>
    <row r="539" spans="1:8" s="160" customFormat="1" x14ac:dyDescent="0.3">
      <c r="A539" s="247"/>
      <c r="B539" s="161"/>
      <c r="C539" s="162"/>
      <c r="D539" s="162"/>
      <c r="E539" s="161"/>
      <c r="F539" s="163"/>
      <c r="G539" s="161"/>
      <c r="H539" s="161"/>
    </row>
    <row r="540" spans="1:8" s="160" customFormat="1" x14ac:dyDescent="0.3">
      <c r="A540" s="247"/>
      <c r="B540" s="161"/>
      <c r="C540" s="162"/>
      <c r="D540" s="162"/>
      <c r="E540" s="161"/>
      <c r="F540" s="163"/>
      <c r="G540" s="161"/>
      <c r="H540" s="161"/>
    </row>
    <row r="541" spans="1:8" s="160" customFormat="1" x14ac:dyDescent="0.3">
      <c r="A541" s="247"/>
      <c r="B541" s="161"/>
      <c r="C541" s="162"/>
      <c r="D541" s="162"/>
      <c r="E541" s="161"/>
      <c r="F541" s="163"/>
      <c r="G541" s="161"/>
      <c r="H541" s="161"/>
    </row>
    <row r="542" spans="1:8" s="160" customFormat="1" x14ac:dyDescent="0.3">
      <c r="A542" s="247"/>
      <c r="B542" s="161"/>
      <c r="C542" s="162"/>
      <c r="D542" s="162"/>
      <c r="E542" s="161"/>
      <c r="F542" s="163"/>
      <c r="G542" s="161"/>
      <c r="H542" s="161"/>
    </row>
    <row r="543" spans="1:8" s="160" customFormat="1" x14ac:dyDescent="0.3">
      <c r="A543" s="247"/>
      <c r="B543" s="161"/>
      <c r="C543" s="162"/>
      <c r="D543" s="162"/>
      <c r="E543" s="161"/>
      <c r="F543" s="163"/>
      <c r="G543" s="161"/>
      <c r="H543" s="161"/>
    </row>
    <row r="544" spans="1:8" s="160" customFormat="1" x14ac:dyDescent="0.3">
      <c r="A544" s="247"/>
      <c r="B544" s="161"/>
      <c r="C544" s="162"/>
      <c r="D544" s="162"/>
      <c r="E544" s="161"/>
      <c r="F544" s="163"/>
      <c r="G544" s="161"/>
      <c r="H544" s="161"/>
    </row>
    <row r="545" spans="1:8" s="160" customFormat="1" x14ac:dyDescent="0.3">
      <c r="A545" s="247"/>
      <c r="B545" s="161"/>
      <c r="C545" s="162"/>
      <c r="D545" s="162"/>
      <c r="E545" s="161"/>
      <c r="F545" s="163"/>
      <c r="G545" s="161"/>
      <c r="H545" s="161"/>
    </row>
    <row r="546" spans="1:8" s="160" customFormat="1" x14ac:dyDescent="0.3">
      <c r="A546" s="247"/>
      <c r="B546" s="161"/>
      <c r="C546" s="162"/>
      <c r="D546" s="162"/>
      <c r="E546" s="161"/>
      <c r="F546" s="163"/>
      <c r="G546" s="161"/>
      <c r="H546" s="161"/>
    </row>
    <row r="547" spans="1:8" s="160" customFormat="1" x14ac:dyDescent="0.3">
      <c r="A547" s="247"/>
      <c r="B547" s="161"/>
      <c r="C547" s="162"/>
      <c r="D547" s="162"/>
      <c r="E547" s="161"/>
      <c r="F547" s="163"/>
      <c r="G547" s="161"/>
      <c r="H547" s="161"/>
    </row>
    <row r="548" spans="1:8" s="160" customFormat="1" x14ac:dyDescent="0.3">
      <c r="A548" s="247"/>
      <c r="B548" s="161"/>
      <c r="C548" s="162"/>
      <c r="D548" s="162"/>
      <c r="E548" s="161"/>
      <c r="F548" s="163"/>
      <c r="G548" s="161"/>
      <c r="H548" s="161"/>
    </row>
    <row r="549" spans="1:8" s="160" customFormat="1" x14ac:dyDescent="0.3">
      <c r="A549" s="247"/>
      <c r="B549" s="161"/>
      <c r="C549" s="162"/>
      <c r="D549" s="162"/>
      <c r="E549" s="161"/>
      <c r="F549" s="163"/>
      <c r="G549" s="161"/>
      <c r="H549" s="161"/>
    </row>
    <row r="550" spans="1:8" s="160" customFormat="1" x14ac:dyDescent="0.3">
      <c r="A550" s="247"/>
      <c r="B550" s="161"/>
      <c r="C550" s="162"/>
      <c r="D550" s="162"/>
      <c r="E550" s="161"/>
      <c r="F550" s="163"/>
      <c r="G550" s="161"/>
      <c r="H550" s="161"/>
    </row>
    <row r="551" spans="1:8" s="160" customFormat="1" x14ac:dyDescent="0.3">
      <c r="A551" s="247"/>
      <c r="B551" s="161"/>
      <c r="C551" s="162"/>
      <c r="D551" s="162"/>
      <c r="E551" s="161"/>
      <c r="F551" s="163"/>
      <c r="G551" s="161"/>
      <c r="H551" s="161"/>
    </row>
    <row r="552" spans="1:8" s="160" customFormat="1" x14ac:dyDescent="0.3">
      <c r="A552" s="247"/>
      <c r="B552" s="161"/>
      <c r="C552" s="162"/>
      <c r="D552" s="162"/>
      <c r="E552" s="161"/>
      <c r="F552" s="163"/>
      <c r="G552" s="161"/>
      <c r="H552" s="161"/>
    </row>
    <row r="553" spans="1:8" s="160" customFormat="1" x14ac:dyDescent="0.3">
      <c r="A553" s="247"/>
      <c r="B553" s="161"/>
      <c r="C553" s="162"/>
      <c r="D553" s="162"/>
      <c r="E553" s="161"/>
      <c r="F553" s="163"/>
      <c r="G553" s="161"/>
      <c r="H553" s="161"/>
    </row>
    <row r="554" spans="1:8" s="160" customFormat="1" x14ac:dyDescent="0.3">
      <c r="A554" s="247"/>
      <c r="B554" s="161"/>
      <c r="C554" s="162"/>
      <c r="D554" s="162"/>
      <c r="E554" s="161"/>
      <c r="F554" s="163"/>
      <c r="G554" s="161"/>
      <c r="H554" s="161"/>
    </row>
    <row r="555" spans="1:8" s="160" customFormat="1" x14ac:dyDescent="0.3">
      <c r="A555" s="247"/>
      <c r="B555" s="161"/>
      <c r="C555" s="162"/>
      <c r="D555" s="162"/>
      <c r="E555" s="161"/>
      <c r="F555" s="163"/>
      <c r="G555" s="161"/>
      <c r="H555" s="161"/>
    </row>
    <row r="556" spans="1:8" s="160" customFormat="1" x14ac:dyDescent="0.3">
      <c r="A556" s="247"/>
      <c r="B556" s="161"/>
      <c r="C556" s="162"/>
      <c r="D556" s="162"/>
      <c r="E556" s="161"/>
      <c r="F556" s="163"/>
      <c r="G556" s="161"/>
      <c r="H556" s="161"/>
    </row>
    <row r="557" spans="1:8" s="160" customFormat="1" x14ac:dyDescent="0.3">
      <c r="A557" s="247"/>
      <c r="B557" s="161"/>
      <c r="C557" s="162"/>
      <c r="D557" s="162"/>
      <c r="E557" s="161"/>
      <c r="F557" s="163"/>
      <c r="G557" s="161"/>
      <c r="H557" s="161"/>
    </row>
    <row r="558" spans="1:8" s="160" customFormat="1" x14ac:dyDescent="0.3">
      <c r="A558" s="247"/>
      <c r="B558" s="161"/>
      <c r="C558" s="162"/>
      <c r="D558" s="162"/>
      <c r="E558" s="161"/>
      <c r="F558" s="163"/>
      <c r="G558" s="161"/>
      <c r="H558" s="161"/>
    </row>
    <row r="559" spans="1:8" s="160" customFormat="1" x14ac:dyDescent="0.3">
      <c r="A559" s="247"/>
      <c r="B559" s="161"/>
      <c r="C559" s="162"/>
      <c r="D559" s="162"/>
      <c r="E559" s="161"/>
      <c r="F559" s="163"/>
      <c r="G559" s="161"/>
      <c r="H559" s="161"/>
    </row>
    <row r="560" spans="1:8" s="160" customFormat="1" x14ac:dyDescent="0.3">
      <c r="A560" s="247"/>
      <c r="B560" s="161"/>
      <c r="C560" s="162"/>
      <c r="D560" s="162"/>
      <c r="E560" s="161"/>
      <c r="F560" s="163"/>
      <c r="G560" s="161"/>
      <c r="H560" s="161"/>
    </row>
    <row r="561" spans="1:8" s="160" customFormat="1" x14ac:dyDescent="0.3">
      <c r="A561" s="247"/>
      <c r="B561" s="161"/>
      <c r="C561" s="162"/>
      <c r="D561" s="162"/>
      <c r="E561" s="161"/>
      <c r="F561" s="163"/>
      <c r="G561" s="161"/>
      <c r="H561" s="161"/>
    </row>
    <row r="562" spans="1:8" s="160" customFormat="1" x14ac:dyDescent="0.3">
      <c r="A562" s="247"/>
      <c r="B562" s="161"/>
      <c r="C562" s="162"/>
      <c r="D562" s="162"/>
      <c r="E562" s="161"/>
      <c r="F562" s="163"/>
      <c r="G562" s="161"/>
      <c r="H562" s="161"/>
    </row>
    <row r="563" spans="1:8" s="160" customFormat="1" x14ac:dyDescent="0.3">
      <c r="A563" s="247"/>
      <c r="B563" s="161"/>
      <c r="C563" s="162"/>
      <c r="D563" s="162"/>
      <c r="E563" s="161"/>
      <c r="F563" s="163"/>
      <c r="G563" s="161"/>
      <c r="H563" s="161"/>
    </row>
    <row r="564" spans="1:8" s="160" customFormat="1" x14ac:dyDescent="0.3">
      <c r="A564" s="247"/>
      <c r="B564" s="161"/>
      <c r="C564" s="162"/>
      <c r="D564" s="162"/>
      <c r="E564" s="161"/>
      <c r="F564" s="163"/>
      <c r="G564" s="161"/>
      <c r="H564" s="161"/>
    </row>
    <row r="565" spans="1:8" s="160" customFormat="1" x14ac:dyDescent="0.3">
      <c r="A565" s="247"/>
      <c r="B565" s="161"/>
      <c r="C565" s="162"/>
      <c r="D565" s="162"/>
      <c r="E565" s="161"/>
      <c r="F565" s="163"/>
      <c r="G565" s="161"/>
      <c r="H565" s="161"/>
    </row>
    <row r="566" spans="1:8" s="160" customFormat="1" x14ac:dyDescent="0.3">
      <c r="A566" s="247"/>
      <c r="B566" s="161"/>
      <c r="C566" s="162"/>
      <c r="D566" s="162"/>
      <c r="E566" s="161"/>
      <c r="F566" s="163"/>
      <c r="G566" s="161"/>
      <c r="H566" s="161"/>
    </row>
    <row r="567" spans="1:8" s="160" customFormat="1" x14ac:dyDescent="0.3">
      <c r="A567" s="247"/>
      <c r="B567" s="161"/>
      <c r="C567" s="162"/>
      <c r="D567" s="162"/>
      <c r="E567" s="161"/>
      <c r="F567" s="163"/>
      <c r="G567" s="161"/>
      <c r="H567" s="161"/>
    </row>
    <row r="568" spans="1:8" s="160" customFormat="1" x14ac:dyDescent="0.3">
      <c r="A568" s="247"/>
      <c r="B568" s="161"/>
      <c r="C568" s="162"/>
      <c r="D568" s="162"/>
      <c r="E568" s="161"/>
      <c r="F568" s="163"/>
      <c r="G568" s="161"/>
      <c r="H568" s="161"/>
    </row>
    <row r="569" spans="1:8" s="160" customFormat="1" x14ac:dyDescent="0.3">
      <c r="A569" s="247"/>
      <c r="B569" s="161"/>
      <c r="C569" s="162"/>
      <c r="D569" s="162"/>
      <c r="E569" s="161"/>
      <c r="F569" s="163"/>
      <c r="G569" s="161"/>
      <c r="H569" s="161"/>
    </row>
    <row r="570" spans="1:8" s="160" customFormat="1" x14ac:dyDescent="0.3">
      <c r="A570" s="247"/>
      <c r="B570" s="161"/>
      <c r="C570" s="162"/>
      <c r="D570" s="162"/>
      <c r="E570" s="161"/>
      <c r="F570" s="163"/>
      <c r="G570" s="161"/>
      <c r="H570" s="161"/>
    </row>
    <row r="571" spans="1:8" s="160" customFormat="1" x14ac:dyDescent="0.3">
      <c r="A571" s="247"/>
      <c r="B571" s="161"/>
      <c r="C571" s="162"/>
      <c r="D571" s="162"/>
      <c r="E571" s="161"/>
      <c r="F571" s="163"/>
      <c r="G571" s="161"/>
      <c r="H571" s="161"/>
    </row>
    <row r="572" spans="1:8" s="160" customFormat="1" x14ac:dyDescent="0.3">
      <c r="A572" s="247"/>
      <c r="B572" s="161"/>
      <c r="C572" s="162"/>
      <c r="D572" s="162"/>
      <c r="E572" s="161"/>
      <c r="F572" s="163"/>
      <c r="G572" s="161"/>
      <c r="H572" s="161"/>
    </row>
    <row r="573" spans="1:8" s="160" customFormat="1" x14ac:dyDescent="0.3">
      <c r="A573" s="247"/>
      <c r="B573" s="161"/>
      <c r="C573" s="162"/>
      <c r="D573" s="162"/>
      <c r="E573" s="161"/>
      <c r="F573" s="163"/>
      <c r="G573" s="161"/>
      <c r="H573" s="161"/>
    </row>
    <row r="574" spans="1:8" s="160" customFormat="1" x14ac:dyDescent="0.3">
      <c r="A574" s="247"/>
      <c r="B574" s="161"/>
      <c r="C574" s="162"/>
      <c r="D574" s="162"/>
      <c r="E574" s="161"/>
      <c r="F574" s="163"/>
      <c r="G574" s="161"/>
      <c r="H574" s="161"/>
    </row>
    <row r="575" spans="1:8" s="160" customFormat="1" x14ac:dyDescent="0.3">
      <c r="A575" s="247"/>
      <c r="B575" s="161"/>
      <c r="C575" s="162"/>
      <c r="D575" s="162"/>
      <c r="E575" s="161"/>
      <c r="F575" s="163"/>
      <c r="G575" s="161"/>
      <c r="H575" s="161"/>
    </row>
    <row r="576" spans="1:8" s="160" customFormat="1" x14ac:dyDescent="0.3">
      <c r="A576" s="247"/>
      <c r="B576" s="161"/>
      <c r="C576" s="162"/>
      <c r="D576" s="162"/>
      <c r="E576" s="161"/>
      <c r="F576" s="163"/>
      <c r="G576" s="161"/>
      <c r="H576" s="161"/>
    </row>
    <row r="577" spans="1:8" s="160" customFormat="1" x14ac:dyDescent="0.3">
      <c r="A577" s="247"/>
      <c r="B577" s="161"/>
      <c r="C577" s="162"/>
      <c r="D577" s="162"/>
      <c r="E577" s="161"/>
      <c r="F577" s="163"/>
      <c r="G577" s="161"/>
      <c r="H577" s="161"/>
    </row>
    <row r="578" spans="1:8" s="160" customFormat="1" x14ac:dyDescent="0.3">
      <c r="A578" s="247"/>
      <c r="B578" s="161"/>
      <c r="C578" s="162"/>
      <c r="D578" s="162"/>
      <c r="E578" s="161"/>
      <c r="F578" s="163"/>
      <c r="G578" s="161"/>
      <c r="H578" s="161"/>
    </row>
    <row r="579" spans="1:8" s="160" customFormat="1" x14ac:dyDescent="0.3">
      <c r="A579" s="247"/>
      <c r="B579" s="161"/>
      <c r="C579" s="162"/>
      <c r="D579" s="162"/>
      <c r="E579" s="161"/>
      <c r="F579" s="163"/>
      <c r="G579" s="161"/>
      <c r="H579" s="161"/>
    </row>
    <row r="580" spans="1:8" s="160" customFormat="1" x14ac:dyDescent="0.3">
      <c r="A580" s="247"/>
      <c r="B580" s="161"/>
      <c r="C580" s="162"/>
      <c r="D580" s="162"/>
      <c r="E580" s="161"/>
      <c r="F580" s="163"/>
      <c r="G580" s="161"/>
      <c r="H580" s="161"/>
    </row>
    <row r="581" spans="1:8" s="160" customFormat="1" x14ac:dyDescent="0.3">
      <c r="A581" s="247"/>
      <c r="B581" s="161"/>
      <c r="C581" s="162"/>
      <c r="D581" s="162"/>
      <c r="E581" s="161"/>
      <c r="F581" s="163"/>
      <c r="G581" s="161"/>
      <c r="H581" s="161"/>
    </row>
    <row r="582" spans="1:8" s="160" customFormat="1" x14ac:dyDescent="0.3">
      <c r="A582" s="247"/>
      <c r="B582" s="161"/>
      <c r="C582" s="162"/>
      <c r="D582" s="162"/>
      <c r="E582" s="161"/>
      <c r="F582" s="163"/>
      <c r="G582" s="161"/>
      <c r="H582" s="161"/>
    </row>
    <row r="583" spans="1:8" s="160" customFormat="1" x14ac:dyDescent="0.3">
      <c r="A583" s="247"/>
      <c r="B583" s="161"/>
      <c r="C583" s="162"/>
      <c r="D583" s="162"/>
      <c r="E583" s="161"/>
      <c r="F583" s="163"/>
      <c r="G583" s="161"/>
      <c r="H583" s="161"/>
    </row>
    <row r="584" spans="1:8" s="160" customFormat="1" x14ac:dyDescent="0.3">
      <c r="A584" s="247"/>
      <c r="B584" s="161"/>
      <c r="C584" s="162"/>
      <c r="D584" s="162"/>
      <c r="E584" s="161"/>
      <c r="F584" s="163"/>
      <c r="G584" s="161"/>
      <c r="H584" s="161"/>
    </row>
    <row r="585" spans="1:8" s="160" customFormat="1" x14ac:dyDescent="0.3">
      <c r="A585" s="247"/>
      <c r="B585" s="161"/>
      <c r="C585" s="162"/>
      <c r="D585" s="162"/>
      <c r="E585" s="161"/>
      <c r="F585" s="163"/>
      <c r="G585" s="161"/>
      <c r="H585" s="161"/>
    </row>
    <row r="586" spans="1:8" s="160" customFormat="1" x14ac:dyDescent="0.3">
      <c r="A586" s="247"/>
      <c r="B586" s="161"/>
      <c r="C586" s="162"/>
      <c r="D586" s="162"/>
      <c r="E586" s="161"/>
      <c r="F586" s="163"/>
      <c r="G586" s="161"/>
      <c r="H586" s="161"/>
    </row>
    <row r="587" spans="1:8" s="160" customFormat="1" x14ac:dyDescent="0.3">
      <c r="A587" s="247"/>
      <c r="B587" s="161"/>
      <c r="C587" s="162"/>
      <c r="D587" s="162"/>
      <c r="E587" s="161"/>
      <c r="F587" s="163"/>
      <c r="G587" s="161"/>
      <c r="H587" s="161"/>
    </row>
    <row r="588" spans="1:8" s="160" customFormat="1" x14ac:dyDescent="0.3">
      <c r="A588" s="247"/>
      <c r="B588" s="161"/>
      <c r="C588" s="162"/>
      <c r="D588" s="162"/>
      <c r="E588" s="161"/>
      <c r="F588" s="163"/>
      <c r="G588" s="161"/>
      <c r="H588" s="161"/>
    </row>
    <row r="589" spans="1:8" s="160" customFormat="1" x14ac:dyDescent="0.3">
      <c r="A589" s="247"/>
      <c r="B589" s="161"/>
      <c r="C589" s="162"/>
      <c r="D589" s="162"/>
      <c r="E589" s="161"/>
      <c r="F589" s="163"/>
      <c r="G589" s="161"/>
      <c r="H589" s="161"/>
    </row>
    <row r="590" spans="1:8" s="160" customFormat="1" x14ac:dyDescent="0.3">
      <c r="A590" s="247"/>
      <c r="B590" s="161"/>
      <c r="C590" s="162"/>
      <c r="D590" s="162"/>
      <c r="E590" s="161"/>
      <c r="F590" s="163"/>
      <c r="G590" s="161"/>
      <c r="H590" s="161"/>
    </row>
    <row r="591" spans="1:8" s="160" customFormat="1" x14ac:dyDescent="0.3">
      <c r="A591" s="247"/>
      <c r="B591" s="161"/>
      <c r="C591" s="162"/>
      <c r="D591" s="162"/>
      <c r="E591" s="161"/>
      <c r="F591" s="163"/>
      <c r="G591" s="161"/>
      <c r="H591" s="161"/>
    </row>
    <row r="592" spans="1:8" s="160" customFormat="1" x14ac:dyDescent="0.3">
      <c r="A592" s="247"/>
      <c r="B592" s="161"/>
      <c r="C592" s="162"/>
      <c r="D592" s="162"/>
      <c r="E592" s="161"/>
      <c r="F592" s="163"/>
      <c r="G592" s="161"/>
      <c r="H592" s="161"/>
    </row>
    <row r="593" spans="1:8" s="160" customFormat="1" x14ac:dyDescent="0.3">
      <c r="A593" s="247"/>
      <c r="B593" s="161"/>
      <c r="C593" s="162"/>
      <c r="D593" s="162"/>
      <c r="E593" s="161"/>
      <c r="F593" s="163"/>
      <c r="G593" s="161"/>
      <c r="H593" s="161"/>
    </row>
    <row r="594" spans="1:8" s="160" customFormat="1" x14ac:dyDescent="0.3">
      <c r="A594" s="247"/>
      <c r="B594" s="161"/>
      <c r="C594" s="162"/>
      <c r="D594" s="162"/>
      <c r="E594" s="161"/>
      <c r="F594" s="163"/>
      <c r="G594" s="161"/>
      <c r="H594" s="161"/>
    </row>
    <row r="595" spans="1:8" s="160" customFormat="1" x14ac:dyDescent="0.3">
      <c r="A595" s="247"/>
      <c r="B595" s="161"/>
      <c r="C595" s="162"/>
      <c r="D595" s="162"/>
      <c r="E595" s="161"/>
      <c r="F595" s="163"/>
      <c r="G595" s="161"/>
      <c r="H595" s="161"/>
    </row>
    <row r="596" spans="1:8" s="160" customFormat="1" x14ac:dyDescent="0.3">
      <c r="A596" s="247"/>
      <c r="B596" s="161"/>
      <c r="C596" s="162"/>
      <c r="D596" s="162"/>
      <c r="E596" s="161"/>
      <c r="F596" s="163"/>
      <c r="G596" s="161"/>
      <c r="H596" s="161"/>
    </row>
    <row r="597" spans="1:8" s="160" customFormat="1" x14ac:dyDescent="0.3">
      <c r="A597" s="247"/>
      <c r="B597" s="161"/>
      <c r="C597" s="162"/>
      <c r="D597" s="162"/>
      <c r="E597" s="161"/>
      <c r="F597" s="163"/>
      <c r="G597" s="161"/>
      <c r="H597" s="161"/>
    </row>
    <row r="598" spans="1:8" s="160" customFormat="1" x14ac:dyDescent="0.3">
      <c r="A598" s="247"/>
      <c r="B598" s="161"/>
      <c r="C598" s="162"/>
      <c r="D598" s="162"/>
      <c r="E598" s="161"/>
      <c r="F598" s="163"/>
      <c r="G598" s="161"/>
      <c r="H598" s="161"/>
    </row>
    <row r="599" spans="1:8" s="160" customFormat="1" x14ac:dyDescent="0.3">
      <c r="A599" s="247"/>
      <c r="B599" s="161"/>
      <c r="C599" s="162"/>
      <c r="D599" s="162"/>
      <c r="E599" s="161"/>
      <c r="F599" s="163"/>
      <c r="G599" s="161"/>
      <c r="H599" s="161"/>
    </row>
    <row r="600" spans="1:8" s="160" customFormat="1" x14ac:dyDescent="0.3">
      <c r="A600" s="247"/>
      <c r="B600" s="161"/>
      <c r="C600" s="162"/>
      <c r="D600" s="162"/>
      <c r="E600" s="161"/>
      <c r="F600" s="163"/>
      <c r="G600" s="161"/>
      <c r="H600" s="161"/>
    </row>
    <row r="601" spans="1:8" s="160" customFormat="1" x14ac:dyDescent="0.3">
      <c r="A601" s="247"/>
      <c r="B601" s="161"/>
      <c r="C601" s="162"/>
      <c r="D601" s="162"/>
      <c r="E601" s="161"/>
      <c r="F601" s="163"/>
      <c r="G601" s="161"/>
      <c r="H601" s="161"/>
    </row>
    <row r="602" spans="1:8" s="160" customFormat="1" x14ac:dyDescent="0.3">
      <c r="A602" s="247"/>
      <c r="B602" s="161"/>
      <c r="C602" s="162"/>
      <c r="D602" s="162"/>
      <c r="E602" s="161"/>
      <c r="F602" s="163"/>
      <c r="G602" s="161"/>
      <c r="H602" s="161"/>
    </row>
    <row r="603" spans="1:8" s="160" customFormat="1" x14ac:dyDescent="0.3">
      <c r="A603" s="247"/>
      <c r="B603" s="161"/>
      <c r="C603" s="162"/>
      <c r="D603" s="162"/>
      <c r="E603" s="161"/>
      <c r="F603" s="163"/>
      <c r="G603" s="161"/>
      <c r="H603" s="161"/>
    </row>
    <row r="604" spans="1:8" s="160" customFormat="1" x14ac:dyDescent="0.3">
      <c r="A604" s="247"/>
      <c r="B604" s="161"/>
      <c r="C604" s="162"/>
      <c r="D604" s="162"/>
      <c r="E604" s="161"/>
      <c r="F604" s="163"/>
      <c r="G604" s="161"/>
      <c r="H604" s="161"/>
    </row>
    <row r="605" spans="1:8" s="160" customFormat="1" x14ac:dyDescent="0.3">
      <c r="A605" s="247"/>
      <c r="B605" s="161"/>
      <c r="C605" s="162"/>
      <c r="D605" s="162"/>
      <c r="E605" s="161"/>
      <c r="F605" s="163"/>
      <c r="G605" s="161"/>
      <c r="H605" s="161"/>
    </row>
    <row r="606" spans="1:8" s="160" customFormat="1" x14ac:dyDescent="0.3">
      <c r="A606" s="247"/>
      <c r="B606" s="161"/>
      <c r="C606" s="162"/>
      <c r="D606" s="162"/>
      <c r="E606" s="161"/>
      <c r="F606" s="163"/>
      <c r="G606" s="161"/>
      <c r="H606" s="161"/>
    </row>
    <row r="607" spans="1:8" s="160" customFormat="1" x14ac:dyDescent="0.3">
      <c r="A607" s="247"/>
      <c r="B607" s="161"/>
      <c r="C607" s="162"/>
      <c r="D607" s="162"/>
      <c r="E607" s="161"/>
      <c r="F607" s="163"/>
      <c r="G607" s="161"/>
      <c r="H607" s="161"/>
    </row>
    <row r="608" spans="1:8" s="160" customFormat="1" x14ac:dyDescent="0.3">
      <c r="A608" s="247"/>
      <c r="B608" s="161"/>
      <c r="C608" s="162"/>
      <c r="D608" s="162"/>
      <c r="E608" s="161"/>
      <c r="F608" s="163"/>
      <c r="G608" s="161"/>
      <c r="H608" s="161"/>
    </row>
    <row r="609" spans="1:8" s="160" customFormat="1" x14ac:dyDescent="0.3">
      <c r="A609" s="247"/>
      <c r="B609" s="161"/>
      <c r="C609" s="162"/>
      <c r="D609" s="162"/>
      <c r="E609" s="161"/>
      <c r="F609" s="163"/>
      <c r="G609" s="161"/>
      <c r="H609" s="161"/>
    </row>
    <row r="610" spans="1:8" s="160" customFormat="1" x14ac:dyDescent="0.3">
      <c r="A610" s="247"/>
      <c r="B610" s="161"/>
      <c r="C610" s="162"/>
      <c r="D610" s="162"/>
      <c r="E610" s="161"/>
      <c r="F610" s="163"/>
      <c r="G610" s="161"/>
      <c r="H610" s="161"/>
    </row>
    <row r="611" spans="1:8" s="160" customFormat="1" x14ac:dyDescent="0.3">
      <c r="A611" s="247"/>
      <c r="B611" s="161"/>
      <c r="C611" s="162"/>
      <c r="D611" s="162"/>
      <c r="E611" s="161"/>
      <c r="F611" s="163"/>
      <c r="G611" s="161"/>
      <c r="H611" s="161"/>
    </row>
    <row r="612" spans="1:8" s="160" customFormat="1" x14ac:dyDescent="0.3">
      <c r="A612" s="247"/>
      <c r="B612" s="161"/>
      <c r="C612" s="162"/>
      <c r="D612" s="162"/>
      <c r="E612" s="161"/>
      <c r="F612" s="163"/>
      <c r="G612" s="161"/>
      <c r="H612" s="161"/>
    </row>
    <row r="613" spans="1:8" s="160" customFormat="1" x14ac:dyDescent="0.3">
      <c r="A613" s="247"/>
      <c r="B613" s="161"/>
      <c r="C613" s="162"/>
      <c r="D613" s="162"/>
      <c r="E613" s="161"/>
      <c r="F613" s="163"/>
      <c r="G613" s="161"/>
      <c r="H613" s="161"/>
    </row>
    <row r="614" spans="1:8" s="160" customFormat="1" x14ac:dyDescent="0.3">
      <c r="A614" s="247"/>
      <c r="B614" s="161"/>
      <c r="C614" s="162"/>
      <c r="D614" s="162"/>
      <c r="E614" s="161"/>
      <c r="F614" s="163"/>
      <c r="G614" s="161"/>
      <c r="H614" s="161"/>
    </row>
    <row r="615" spans="1:8" s="160" customFormat="1" x14ac:dyDescent="0.3">
      <c r="A615" s="247"/>
      <c r="B615" s="161"/>
      <c r="C615" s="162"/>
      <c r="D615" s="162"/>
      <c r="E615" s="161"/>
      <c r="F615" s="163"/>
      <c r="G615" s="161"/>
      <c r="H615" s="161"/>
    </row>
    <row r="616" spans="1:8" s="160" customFormat="1" x14ac:dyDescent="0.3">
      <c r="A616" s="247"/>
      <c r="B616" s="161"/>
      <c r="C616" s="162"/>
      <c r="D616" s="162"/>
      <c r="E616" s="161"/>
      <c r="F616" s="163"/>
      <c r="G616" s="161"/>
      <c r="H616" s="161"/>
    </row>
    <row r="617" spans="1:8" s="160" customFormat="1" x14ac:dyDescent="0.3">
      <c r="A617" s="247"/>
      <c r="B617" s="161"/>
      <c r="C617" s="162"/>
      <c r="D617" s="162"/>
      <c r="E617" s="161"/>
      <c r="F617" s="163"/>
      <c r="G617" s="161"/>
      <c r="H617" s="161"/>
    </row>
    <row r="618" spans="1:8" s="160" customFormat="1" x14ac:dyDescent="0.3">
      <c r="A618" s="247"/>
      <c r="B618" s="161"/>
      <c r="C618" s="162"/>
      <c r="D618" s="162"/>
      <c r="E618" s="161"/>
      <c r="F618" s="163"/>
      <c r="G618" s="161"/>
      <c r="H618" s="161"/>
    </row>
    <row r="619" spans="1:8" s="160" customFormat="1" x14ac:dyDescent="0.3">
      <c r="A619" s="247"/>
      <c r="B619" s="161"/>
      <c r="C619" s="162"/>
      <c r="D619" s="162"/>
      <c r="E619" s="161"/>
      <c r="F619" s="163"/>
      <c r="G619" s="161"/>
      <c r="H619" s="161"/>
    </row>
    <row r="620" spans="1:8" s="160" customFormat="1" x14ac:dyDescent="0.3">
      <c r="A620" s="247"/>
      <c r="B620" s="161"/>
      <c r="C620" s="162"/>
      <c r="D620" s="162"/>
      <c r="E620" s="161"/>
      <c r="F620" s="163"/>
      <c r="G620" s="161"/>
      <c r="H620" s="161"/>
    </row>
    <row r="621" spans="1:8" s="160" customFormat="1" x14ac:dyDescent="0.3">
      <c r="A621" s="247"/>
      <c r="B621" s="161"/>
      <c r="C621" s="162"/>
      <c r="D621" s="162"/>
      <c r="E621" s="161"/>
      <c r="F621" s="163"/>
      <c r="G621" s="161"/>
      <c r="H621" s="161"/>
    </row>
    <row r="622" spans="1:8" s="160" customFormat="1" x14ac:dyDescent="0.3">
      <c r="A622" s="247"/>
      <c r="B622" s="161"/>
      <c r="C622" s="162"/>
      <c r="D622" s="162"/>
      <c r="E622" s="161"/>
      <c r="F622" s="163"/>
      <c r="G622" s="161"/>
      <c r="H622" s="161"/>
    </row>
    <row r="623" spans="1:8" s="160" customFormat="1" x14ac:dyDescent="0.3">
      <c r="A623" s="247"/>
      <c r="B623" s="161"/>
      <c r="C623" s="162"/>
      <c r="D623" s="162"/>
      <c r="E623" s="161"/>
      <c r="F623" s="163"/>
      <c r="G623" s="161"/>
      <c r="H623" s="161"/>
    </row>
    <row r="624" spans="1:8" s="160" customFormat="1" x14ac:dyDescent="0.3">
      <c r="A624" s="247"/>
      <c r="B624" s="161"/>
      <c r="C624" s="162"/>
      <c r="D624" s="162"/>
      <c r="E624" s="161"/>
      <c r="F624" s="163"/>
      <c r="G624" s="161"/>
      <c r="H624" s="161"/>
    </row>
    <row r="625" spans="1:8" s="160" customFormat="1" x14ac:dyDescent="0.3">
      <c r="A625" s="247"/>
      <c r="B625" s="161"/>
      <c r="C625" s="162"/>
      <c r="D625" s="162"/>
      <c r="E625" s="161"/>
      <c r="F625" s="163"/>
      <c r="G625" s="161"/>
      <c r="H625" s="161"/>
    </row>
    <row r="626" spans="1:8" s="160" customFormat="1" x14ac:dyDescent="0.3">
      <c r="A626" s="247"/>
      <c r="B626" s="161"/>
      <c r="C626" s="162"/>
      <c r="D626" s="162"/>
      <c r="E626" s="161"/>
      <c r="F626" s="163"/>
      <c r="G626" s="161"/>
      <c r="H626" s="161"/>
    </row>
    <row r="627" spans="1:8" s="160" customFormat="1" x14ac:dyDescent="0.3">
      <c r="A627" s="247"/>
      <c r="B627" s="161"/>
      <c r="C627" s="162"/>
      <c r="D627" s="162"/>
      <c r="E627" s="161"/>
      <c r="F627" s="163"/>
      <c r="G627" s="161"/>
      <c r="H627" s="161"/>
    </row>
    <row r="628" spans="1:8" s="160" customFormat="1" x14ac:dyDescent="0.3">
      <c r="A628" s="247"/>
      <c r="B628" s="161"/>
      <c r="C628" s="162"/>
      <c r="D628" s="162"/>
      <c r="E628" s="161"/>
      <c r="F628" s="163"/>
      <c r="G628" s="161"/>
      <c r="H628" s="161"/>
    </row>
    <row r="629" spans="1:8" s="160" customFormat="1" x14ac:dyDescent="0.3">
      <c r="A629" s="247"/>
      <c r="B629" s="161"/>
      <c r="C629" s="162"/>
      <c r="D629" s="162"/>
      <c r="E629" s="161"/>
      <c r="F629" s="163"/>
      <c r="G629" s="161"/>
      <c r="H629" s="161"/>
    </row>
    <row r="630" spans="1:8" s="160" customFormat="1" x14ac:dyDescent="0.3">
      <c r="A630" s="247"/>
      <c r="B630" s="161"/>
      <c r="C630" s="162"/>
      <c r="D630" s="162"/>
      <c r="E630" s="161"/>
      <c r="F630" s="163"/>
      <c r="G630" s="161"/>
      <c r="H630" s="161"/>
    </row>
    <row r="631" spans="1:8" s="160" customFormat="1" x14ac:dyDescent="0.3">
      <c r="A631" s="247"/>
      <c r="B631" s="161"/>
      <c r="C631" s="162"/>
      <c r="D631" s="162"/>
      <c r="E631" s="161"/>
      <c r="F631" s="163"/>
      <c r="G631" s="161"/>
      <c r="H631" s="161"/>
    </row>
    <row r="632" spans="1:8" s="160" customFormat="1" x14ac:dyDescent="0.3">
      <c r="A632" s="247"/>
      <c r="B632" s="161"/>
      <c r="C632" s="162"/>
      <c r="D632" s="162"/>
      <c r="E632" s="161"/>
      <c r="F632" s="163"/>
      <c r="G632" s="161"/>
      <c r="H632" s="161"/>
    </row>
    <row r="633" spans="1:8" s="160" customFormat="1" x14ac:dyDescent="0.3">
      <c r="A633" s="247"/>
      <c r="B633" s="161"/>
      <c r="C633" s="162"/>
      <c r="D633" s="162"/>
      <c r="E633" s="161"/>
      <c r="F633" s="163"/>
      <c r="G633" s="161"/>
      <c r="H633" s="161"/>
    </row>
    <row r="634" spans="1:8" s="160" customFormat="1" x14ac:dyDescent="0.3">
      <c r="A634" s="247"/>
      <c r="B634" s="161"/>
      <c r="C634" s="162"/>
      <c r="D634" s="162"/>
      <c r="E634" s="161"/>
      <c r="F634" s="163"/>
      <c r="G634" s="161"/>
      <c r="H634" s="161"/>
    </row>
    <row r="635" spans="1:8" s="160" customFormat="1" x14ac:dyDescent="0.3">
      <c r="A635" s="247"/>
      <c r="B635" s="161"/>
      <c r="C635" s="162"/>
      <c r="D635" s="162"/>
      <c r="E635" s="161"/>
      <c r="F635" s="163"/>
      <c r="G635" s="161"/>
      <c r="H635" s="161"/>
    </row>
    <row r="636" spans="1:8" s="160" customFormat="1" x14ac:dyDescent="0.3">
      <c r="A636" s="247"/>
      <c r="B636" s="161"/>
      <c r="C636" s="162"/>
      <c r="D636" s="162"/>
      <c r="E636" s="161"/>
      <c r="F636" s="163"/>
      <c r="G636" s="161"/>
      <c r="H636" s="161"/>
    </row>
    <row r="637" spans="1:8" s="160" customFormat="1" x14ac:dyDescent="0.3">
      <c r="A637" s="247"/>
      <c r="B637" s="161"/>
      <c r="C637" s="162"/>
      <c r="D637" s="162"/>
      <c r="E637" s="161"/>
      <c r="F637" s="163"/>
      <c r="G637" s="161"/>
      <c r="H637" s="161"/>
    </row>
    <row r="638" spans="1:8" s="160" customFormat="1" x14ac:dyDescent="0.3">
      <c r="A638" s="247"/>
      <c r="B638" s="161"/>
      <c r="C638" s="162"/>
      <c r="D638" s="162"/>
      <c r="E638" s="161"/>
      <c r="F638" s="163"/>
      <c r="G638" s="161"/>
      <c r="H638" s="161"/>
    </row>
    <row r="639" spans="1:8" s="160" customFormat="1" x14ac:dyDescent="0.3">
      <c r="A639" s="247"/>
      <c r="B639" s="161"/>
      <c r="C639" s="162"/>
      <c r="D639" s="162"/>
      <c r="E639" s="161"/>
      <c r="F639" s="163"/>
      <c r="G639" s="161"/>
      <c r="H639" s="161"/>
    </row>
    <row r="640" spans="1:8" s="160" customFormat="1" x14ac:dyDescent="0.3">
      <c r="A640" s="247"/>
      <c r="B640" s="161"/>
      <c r="C640" s="162"/>
      <c r="D640" s="162"/>
      <c r="E640" s="161"/>
      <c r="F640" s="163"/>
      <c r="G640" s="161"/>
      <c r="H640" s="161"/>
    </row>
    <row r="641" spans="1:8" s="160" customFormat="1" x14ac:dyDescent="0.3">
      <c r="A641" s="247"/>
      <c r="B641" s="161"/>
      <c r="C641" s="162"/>
      <c r="D641" s="162"/>
      <c r="E641" s="161"/>
      <c r="F641" s="163"/>
      <c r="G641" s="161"/>
      <c r="H641" s="161"/>
    </row>
    <row r="642" spans="1:8" s="160" customFormat="1" x14ac:dyDescent="0.3">
      <c r="A642" s="247"/>
      <c r="B642" s="161"/>
      <c r="C642" s="162"/>
      <c r="D642" s="162"/>
      <c r="E642" s="161"/>
      <c r="F642" s="163"/>
      <c r="G642" s="161"/>
      <c r="H642" s="161"/>
    </row>
    <row r="643" spans="1:8" s="160" customFormat="1" x14ac:dyDescent="0.3">
      <c r="A643" s="247"/>
      <c r="B643" s="161"/>
      <c r="C643" s="162"/>
      <c r="D643" s="162"/>
      <c r="E643" s="161"/>
      <c r="F643" s="163"/>
      <c r="G643" s="161"/>
      <c r="H643" s="161"/>
    </row>
    <row r="644" spans="1:8" s="160" customFormat="1" x14ac:dyDescent="0.3">
      <c r="A644" s="247"/>
      <c r="B644" s="161"/>
      <c r="C644" s="162"/>
      <c r="D644" s="162"/>
      <c r="E644" s="161"/>
      <c r="F644" s="163"/>
      <c r="G644" s="161"/>
      <c r="H644" s="161"/>
    </row>
    <row r="645" spans="1:8" s="160" customFormat="1" x14ac:dyDescent="0.3">
      <c r="A645" s="247"/>
      <c r="B645" s="161"/>
      <c r="C645" s="162"/>
      <c r="D645" s="162"/>
      <c r="E645" s="161"/>
      <c r="F645" s="163"/>
      <c r="G645" s="161"/>
      <c r="H645" s="161"/>
    </row>
    <row r="646" spans="1:8" s="160" customFormat="1" x14ac:dyDescent="0.3">
      <c r="A646" s="247"/>
      <c r="B646" s="161"/>
      <c r="C646" s="162"/>
      <c r="D646" s="162"/>
      <c r="E646" s="161"/>
      <c r="F646" s="163"/>
      <c r="G646" s="161"/>
      <c r="H646" s="161"/>
    </row>
    <row r="647" spans="1:8" s="160" customFormat="1" x14ac:dyDescent="0.3">
      <c r="A647" s="247"/>
      <c r="B647" s="161"/>
      <c r="C647" s="162"/>
      <c r="D647" s="162"/>
      <c r="E647" s="161"/>
      <c r="F647" s="163"/>
      <c r="G647" s="161"/>
      <c r="H647" s="161"/>
    </row>
    <row r="648" spans="1:8" s="160" customFormat="1" x14ac:dyDescent="0.3">
      <c r="A648" s="247"/>
      <c r="B648" s="161"/>
      <c r="C648" s="162"/>
      <c r="D648" s="162"/>
      <c r="E648" s="161"/>
      <c r="F648" s="163"/>
      <c r="G648" s="161"/>
      <c r="H648" s="161"/>
    </row>
    <row r="649" spans="1:8" s="160" customFormat="1" x14ac:dyDescent="0.3">
      <c r="A649" s="247"/>
      <c r="B649" s="161"/>
      <c r="C649" s="162"/>
      <c r="D649" s="162"/>
      <c r="E649" s="161"/>
      <c r="F649" s="163"/>
      <c r="G649" s="161"/>
      <c r="H649" s="161"/>
    </row>
    <row r="650" spans="1:8" s="160" customFormat="1" x14ac:dyDescent="0.3">
      <c r="A650" s="247"/>
      <c r="B650" s="161"/>
      <c r="C650" s="162"/>
      <c r="D650" s="162"/>
      <c r="E650" s="161"/>
      <c r="F650" s="163"/>
      <c r="G650" s="161"/>
      <c r="H650" s="161"/>
    </row>
    <row r="651" spans="1:8" s="160" customFormat="1" x14ac:dyDescent="0.3">
      <c r="A651" s="247"/>
      <c r="B651" s="161"/>
      <c r="C651" s="162"/>
      <c r="D651" s="162"/>
      <c r="E651" s="161"/>
      <c r="F651" s="163"/>
      <c r="G651" s="161"/>
      <c r="H651" s="161"/>
    </row>
    <row r="652" spans="1:8" s="160" customFormat="1" x14ac:dyDescent="0.3">
      <c r="A652" s="247"/>
      <c r="B652" s="161"/>
      <c r="C652" s="162"/>
      <c r="D652" s="162"/>
      <c r="E652" s="161"/>
      <c r="F652" s="163"/>
      <c r="G652" s="161"/>
      <c r="H652" s="161"/>
    </row>
    <row r="653" spans="1:8" s="160" customFormat="1" x14ac:dyDescent="0.3">
      <c r="A653" s="247"/>
      <c r="B653" s="161"/>
      <c r="C653" s="162"/>
      <c r="D653" s="162"/>
      <c r="E653" s="161"/>
      <c r="F653" s="163"/>
      <c r="G653" s="161"/>
      <c r="H653" s="161"/>
    </row>
    <row r="654" spans="1:8" s="160" customFormat="1" x14ac:dyDescent="0.3">
      <c r="A654" s="247"/>
      <c r="B654" s="161"/>
      <c r="C654" s="162"/>
      <c r="D654" s="162"/>
      <c r="E654" s="161"/>
      <c r="F654" s="163"/>
      <c r="G654" s="161"/>
      <c r="H654" s="161"/>
    </row>
    <row r="655" spans="1:8" s="160" customFormat="1" x14ac:dyDescent="0.3">
      <c r="A655" s="247"/>
      <c r="B655" s="161"/>
      <c r="C655" s="162"/>
      <c r="D655" s="162"/>
      <c r="E655" s="161"/>
      <c r="F655" s="163"/>
      <c r="G655" s="161"/>
      <c r="H655" s="161"/>
    </row>
    <row r="656" spans="1:8" s="160" customFormat="1" x14ac:dyDescent="0.3">
      <c r="A656" s="247"/>
      <c r="B656" s="161"/>
      <c r="C656" s="162"/>
      <c r="D656" s="162"/>
      <c r="E656" s="161"/>
      <c r="F656" s="163"/>
      <c r="G656" s="161"/>
      <c r="H656" s="161"/>
    </row>
    <row r="657" spans="1:8" s="160" customFormat="1" x14ac:dyDescent="0.3">
      <c r="A657" s="247"/>
      <c r="B657" s="161"/>
      <c r="C657" s="162"/>
      <c r="D657" s="162"/>
      <c r="E657" s="161"/>
      <c r="F657" s="163"/>
      <c r="G657" s="161"/>
      <c r="H657" s="161"/>
    </row>
    <row r="658" spans="1:8" s="160" customFormat="1" x14ac:dyDescent="0.3">
      <c r="A658" s="247"/>
      <c r="B658" s="161"/>
      <c r="C658" s="162"/>
      <c r="D658" s="162"/>
      <c r="E658" s="161"/>
      <c r="F658" s="163"/>
      <c r="G658" s="161"/>
      <c r="H658" s="161"/>
    </row>
    <row r="659" spans="1:8" s="160" customFormat="1" x14ac:dyDescent="0.3">
      <c r="A659" s="247"/>
      <c r="B659" s="161"/>
      <c r="C659" s="162"/>
      <c r="D659" s="162"/>
      <c r="E659" s="161"/>
      <c r="F659" s="163"/>
      <c r="G659" s="161"/>
      <c r="H659" s="161"/>
    </row>
    <row r="660" spans="1:8" s="160" customFormat="1" x14ac:dyDescent="0.3">
      <c r="A660" s="247"/>
      <c r="B660" s="161"/>
      <c r="C660" s="162"/>
      <c r="D660" s="162"/>
      <c r="E660" s="161"/>
      <c r="F660" s="163"/>
      <c r="G660" s="161"/>
      <c r="H660" s="161"/>
    </row>
    <row r="661" spans="1:8" s="160" customFormat="1" x14ac:dyDescent="0.3">
      <c r="A661" s="247"/>
      <c r="B661" s="161"/>
      <c r="C661" s="162"/>
      <c r="D661" s="162"/>
      <c r="E661" s="161"/>
      <c r="F661" s="163"/>
      <c r="G661" s="161"/>
      <c r="H661" s="161"/>
    </row>
    <row r="662" spans="1:8" s="160" customFormat="1" x14ac:dyDescent="0.3">
      <c r="A662" s="247"/>
      <c r="B662" s="161"/>
      <c r="C662" s="162"/>
      <c r="D662" s="162"/>
      <c r="E662" s="161"/>
      <c r="F662" s="163"/>
      <c r="G662" s="161"/>
      <c r="H662" s="161"/>
    </row>
    <row r="663" spans="1:8" s="160" customFormat="1" x14ac:dyDescent="0.3">
      <c r="A663" s="247"/>
      <c r="B663" s="161"/>
      <c r="C663" s="162"/>
      <c r="D663" s="162"/>
      <c r="E663" s="161"/>
      <c r="F663" s="163"/>
      <c r="G663" s="161"/>
      <c r="H663" s="161"/>
    </row>
    <row r="664" spans="1:8" s="160" customFormat="1" x14ac:dyDescent="0.3">
      <c r="A664" s="247"/>
      <c r="B664" s="161"/>
      <c r="C664" s="162"/>
      <c r="D664" s="162"/>
      <c r="E664" s="161"/>
      <c r="F664" s="163"/>
      <c r="G664" s="161"/>
      <c r="H664" s="161"/>
    </row>
    <row r="665" spans="1:8" s="160" customFormat="1" x14ac:dyDescent="0.3">
      <c r="A665" s="247"/>
      <c r="B665" s="161"/>
      <c r="C665" s="162"/>
      <c r="D665" s="162"/>
      <c r="E665" s="161"/>
      <c r="F665" s="163"/>
      <c r="G665" s="161"/>
      <c r="H665" s="161"/>
    </row>
    <row r="666" spans="1:8" s="160" customFormat="1" x14ac:dyDescent="0.3">
      <c r="A666" s="247"/>
      <c r="B666" s="161"/>
      <c r="C666" s="162"/>
      <c r="D666" s="162"/>
      <c r="E666" s="161"/>
      <c r="F666" s="163"/>
      <c r="G666" s="161"/>
      <c r="H666" s="161"/>
    </row>
    <row r="667" spans="1:8" s="160" customFormat="1" x14ac:dyDescent="0.3">
      <c r="A667" s="247"/>
      <c r="B667" s="161"/>
      <c r="C667" s="162"/>
      <c r="D667" s="162"/>
      <c r="E667" s="161"/>
      <c r="F667" s="163"/>
      <c r="G667" s="161"/>
      <c r="H667" s="161"/>
    </row>
    <row r="668" spans="1:8" s="160" customFormat="1" x14ac:dyDescent="0.3">
      <c r="A668" s="247"/>
      <c r="B668" s="161"/>
      <c r="C668" s="162"/>
      <c r="D668" s="162"/>
      <c r="E668" s="161"/>
      <c r="F668" s="163"/>
      <c r="G668" s="161"/>
      <c r="H668" s="161"/>
    </row>
    <row r="669" spans="1:8" s="160" customFormat="1" x14ac:dyDescent="0.3">
      <c r="A669" s="247"/>
      <c r="B669" s="161"/>
      <c r="C669" s="162"/>
      <c r="D669" s="162"/>
      <c r="E669" s="161"/>
      <c r="F669" s="163"/>
      <c r="G669" s="161"/>
      <c r="H669" s="161"/>
    </row>
    <row r="670" spans="1:8" s="160" customFormat="1" x14ac:dyDescent="0.3">
      <c r="A670" s="247"/>
      <c r="B670" s="161"/>
      <c r="C670" s="162"/>
      <c r="D670" s="162"/>
      <c r="E670" s="161"/>
      <c r="F670" s="163"/>
      <c r="G670" s="161"/>
      <c r="H670" s="161"/>
    </row>
    <row r="671" spans="1:8" s="160" customFormat="1" x14ac:dyDescent="0.3">
      <c r="A671" s="247"/>
      <c r="B671" s="161"/>
      <c r="C671" s="162"/>
      <c r="D671" s="162"/>
      <c r="E671" s="161"/>
      <c r="F671" s="163"/>
      <c r="G671" s="161"/>
      <c r="H671" s="161"/>
    </row>
    <row r="672" spans="1:8" s="160" customFormat="1" x14ac:dyDescent="0.3">
      <c r="A672" s="247"/>
      <c r="B672" s="161"/>
      <c r="C672" s="162"/>
      <c r="D672" s="162"/>
      <c r="E672" s="161"/>
      <c r="F672" s="163"/>
      <c r="G672" s="161"/>
      <c r="H672" s="161"/>
    </row>
    <row r="673" spans="1:8" s="160" customFormat="1" x14ac:dyDescent="0.3">
      <c r="A673" s="247"/>
      <c r="B673" s="161"/>
      <c r="C673" s="162"/>
      <c r="D673" s="162"/>
      <c r="E673" s="161"/>
      <c r="F673" s="163"/>
      <c r="G673" s="161"/>
      <c r="H673" s="161"/>
    </row>
    <row r="674" spans="1:8" s="160" customFormat="1" x14ac:dyDescent="0.3">
      <c r="A674" s="247"/>
      <c r="B674" s="161"/>
      <c r="C674" s="162"/>
      <c r="D674" s="162"/>
      <c r="E674" s="161"/>
      <c r="F674" s="163"/>
      <c r="G674" s="161"/>
      <c r="H674" s="161"/>
    </row>
    <row r="675" spans="1:8" s="160" customFormat="1" x14ac:dyDescent="0.3">
      <c r="A675" s="247"/>
      <c r="B675" s="161"/>
      <c r="C675" s="162"/>
      <c r="D675" s="162"/>
      <c r="E675" s="161"/>
      <c r="F675" s="163"/>
      <c r="G675" s="161"/>
      <c r="H675" s="161"/>
    </row>
    <row r="676" spans="1:8" s="160" customFormat="1" x14ac:dyDescent="0.3">
      <c r="A676" s="247"/>
      <c r="B676" s="161"/>
      <c r="C676" s="162"/>
      <c r="D676" s="162"/>
      <c r="E676" s="161"/>
      <c r="F676" s="163"/>
      <c r="G676" s="161"/>
      <c r="H676" s="161"/>
    </row>
    <row r="677" spans="1:8" s="160" customFormat="1" x14ac:dyDescent="0.3">
      <c r="A677" s="247"/>
      <c r="B677" s="161"/>
      <c r="C677" s="162"/>
      <c r="D677" s="162"/>
      <c r="E677" s="161"/>
      <c r="F677" s="163"/>
      <c r="G677" s="161"/>
      <c r="H677" s="161"/>
    </row>
    <row r="678" spans="1:8" s="160" customFormat="1" x14ac:dyDescent="0.3">
      <c r="A678" s="247"/>
      <c r="B678" s="161"/>
      <c r="C678" s="162"/>
      <c r="D678" s="162"/>
      <c r="E678" s="161"/>
      <c r="F678" s="163"/>
      <c r="G678" s="161"/>
      <c r="H678" s="161"/>
    </row>
    <row r="679" spans="1:8" s="160" customFormat="1" x14ac:dyDescent="0.3">
      <c r="A679" s="247"/>
      <c r="B679" s="161"/>
      <c r="C679" s="162"/>
      <c r="D679" s="162"/>
      <c r="E679" s="161"/>
      <c r="F679" s="163"/>
      <c r="G679" s="161"/>
      <c r="H679" s="161"/>
    </row>
    <row r="680" spans="1:8" s="160" customFormat="1" x14ac:dyDescent="0.3">
      <c r="A680" s="247"/>
      <c r="B680" s="161"/>
      <c r="C680" s="162"/>
      <c r="D680" s="162"/>
      <c r="E680" s="161"/>
      <c r="F680" s="163"/>
      <c r="G680" s="161"/>
      <c r="H680" s="161"/>
    </row>
    <row r="681" spans="1:8" s="160" customFormat="1" x14ac:dyDescent="0.3">
      <c r="A681" s="247"/>
      <c r="B681" s="161"/>
      <c r="C681" s="162"/>
      <c r="D681" s="162"/>
      <c r="E681" s="161"/>
      <c r="F681" s="163"/>
      <c r="G681" s="161"/>
      <c r="H681" s="161"/>
    </row>
    <row r="682" spans="1:8" s="160" customFormat="1" x14ac:dyDescent="0.3">
      <c r="A682" s="247"/>
      <c r="B682" s="161"/>
      <c r="C682" s="162"/>
      <c r="D682" s="162"/>
      <c r="E682" s="161"/>
      <c r="F682" s="163"/>
      <c r="G682" s="161"/>
      <c r="H682" s="161"/>
    </row>
    <row r="683" spans="1:8" s="160" customFormat="1" x14ac:dyDescent="0.3">
      <c r="A683" s="247"/>
      <c r="B683" s="161"/>
      <c r="C683" s="162"/>
      <c r="D683" s="162"/>
      <c r="E683" s="161"/>
      <c r="F683" s="163"/>
      <c r="G683" s="161"/>
      <c r="H683" s="161"/>
    </row>
    <row r="684" spans="1:8" s="160" customFormat="1" x14ac:dyDescent="0.3">
      <c r="A684" s="247"/>
      <c r="B684" s="161"/>
      <c r="C684" s="162"/>
      <c r="D684" s="162"/>
      <c r="E684" s="161"/>
      <c r="F684" s="163"/>
      <c r="G684" s="161"/>
      <c r="H684" s="161"/>
    </row>
    <row r="685" spans="1:8" s="160" customFormat="1" x14ac:dyDescent="0.3">
      <c r="A685" s="247"/>
      <c r="B685" s="161"/>
      <c r="C685" s="162"/>
      <c r="D685" s="162"/>
      <c r="E685" s="161"/>
      <c r="F685" s="163"/>
      <c r="G685" s="161"/>
      <c r="H685" s="161"/>
    </row>
    <row r="686" spans="1:8" s="160" customFormat="1" x14ac:dyDescent="0.3">
      <c r="A686" s="247"/>
      <c r="B686" s="161"/>
      <c r="C686" s="162"/>
      <c r="D686" s="162"/>
      <c r="E686" s="161"/>
      <c r="F686" s="163"/>
      <c r="G686" s="161"/>
      <c r="H686" s="161"/>
    </row>
    <row r="687" spans="1:8" s="160" customFormat="1" x14ac:dyDescent="0.3">
      <c r="A687" s="247"/>
      <c r="B687" s="161"/>
      <c r="C687" s="162"/>
      <c r="D687" s="162"/>
      <c r="E687" s="161"/>
      <c r="F687" s="163"/>
      <c r="G687" s="161"/>
      <c r="H687" s="161"/>
    </row>
    <row r="688" spans="1:8" s="160" customFormat="1" x14ac:dyDescent="0.3">
      <c r="A688" s="247"/>
      <c r="B688" s="161"/>
      <c r="C688" s="162"/>
      <c r="D688" s="162"/>
      <c r="E688" s="161"/>
      <c r="F688" s="163"/>
      <c r="G688" s="161"/>
      <c r="H688" s="161"/>
    </row>
    <row r="689" spans="1:8" s="160" customFormat="1" x14ac:dyDescent="0.3">
      <c r="A689" s="247"/>
      <c r="B689" s="161"/>
      <c r="C689" s="162"/>
      <c r="D689" s="162"/>
      <c r="E689" s="161"/>
      <c r="F689" s="163"/>
      <c r="G689" s="161"/>
      <c r="H689" s="161"/>
    </row>
    <row r="690" spans="1:8" s="160" customFormat="1" x14ac:dyDescent="0.3">
      <c r="A690" s="247"/>
      <c r="B690" s="161"/>
      <c r="C690" s="162"/>
      <c r="D690" s="162"/>
      <c r="E690" s="161"/>
      <c r="F690" s="163"/>
      <c r="G690" s="161"/>
      <c r="H690" s="161"/>
    </row>
    <row r="691" spans="1:8" s="160" customFormat="1" x14ac:dyDescent="0.3">
      <c r="A691" s="247"/>
      <c r="B691" s="161"/>
      <c r="C691" s="162"/>
      <c r="D691" s="162"/>
      <c r="E691" s="161"/>
      <c r="F691" s="163"/>
      <c r="G691" s="161"/>
      <c r="H691" s="161"/>
    </row>
    <row r="692" spans="1:8" s="160" customFormat="1" x14ac:dyDescent="0.3">
      <c r="A692" s="247"/>
      <c r="B692" s="161"/>
      <c r="C692" s="162"/>
      <c r="D692" s="162"/>
      <c r="E692" s="161"/>
      <c r="F692" s="163"/>
      <c r="G692" s="161"/>
      <c r="H692" s="161"/>
    </row>
    <row r="693" spans="1:8" s="160" customFormat="1" x14ac:dyDescent="0.3">
      <c r="A693" s="247"/>
      <c r="B693" s="161"/>
      <c r="C693" s="162"/>
      <c r="D693" s="162"/>
      <c r="E693" s="161"/>
      <c r="F693" s="163"/>
      <c r="G693" s="161"/>
      <c r="H693" s="161"/>
    </row>
    <row r="694" spans="1:8" s="160" customFormat="1" x14ac:dyDescent="0.3">
      <c r="A694" s="247"/>
      <c r="B694" s="161"/>
      <c r="C694" s="162"/>
      <c r="D694" s="162"/>
      <c r="E694" s="161"/>
      <c r="F694" s="163"/>
      <c r="G694" s="161"/>
      <c r="H694" s="161"/>
    </row>
    <row r="695" spans="1:8" s="160" customFormat="1" x14ac:dyDescent="0.3">
      <c r="A695" s="247"/>
      <c r="B695" s="161"/>
      <c r="C695" s="162"/>
      <c r="D695" s="162"/>
      <c r="E695" s="161"/>
      <c r="F695" s="163"/>
      <c r="G695" s="161"/>
      <c r="H695" s="161"/>
    </row>
    <row r="696" spans="1:8" s="160" customFormat="1" x14ac:dyDescent="0.3">
      <c r="A696" s="247"/>
      <c r="B696" s="161"/>
      <c r="C696" s="162"/>
      <c r="D696" s="162"/>
      <c r="E696" s="161"/>
      <c r="F696" s="163"/>
      <c r="G696" s="161"/>
      <c r="H696" s="161"/>
    </row>
    <row r="697" spans="1:8" s="160" customFormat="1" x14ac:dyDescent="0.3">
      <c r="A697" s="247"/>
      <c r="B697" s="161"/>
      <c r="C697" s="162"/>
      <c r="D697" s="162"/>
      <c r="E697" s="161"/>
      <c r="F697" s="163"/>
      <c r="G697" s="161"/>
      <c r="H697" s="161"/>
    </row>
    <row r="698" spans="1:8" s="160" customFormat="1" x14ac:dyDescent="0.3">
      <c r="A698" s="247"/>
      <c r="B698" s="161"/>
      <c r="C698" s="162"/>
      <c r="D698" s="162"/>
      <c r="E698" s="161"/>
      <c r="F698" s="163"/>
      <c r="G698" s="161"/>
      <c r="H698" s="161"/>
    </row>
    <row r="699" spans="1:8" s="160" customFormat="1" x14ac:dyDescent="0.3">
      <c r="A699" s="247"/>
      <c r="B699" s="161"/>
      <c r="C699" s="162"/>
      <c r="D699" s="162"/>
      <c r="E699" s="161"/>
      <c r="F699" s="163"/>
      <c r="G699" s="161"/>
      <c r="H699" s="161"/>
    </row>
    <row r="700" spans="1:8" s="160" customFormat="1" x14ac:dyDescent="0.3">
      <c r="A700" s="247"/>
      <c r="B700" s="161"/>
      <c r="C700" s="162"/>
      <c r="D700" s="162"/>
      <c r="E700" s="161"/>
      <c r="F700" s="163"/>
      <c r="G700" s="161"/>
      <c r="H700" s="161"/>
    </row>
    <row r="701" spans="1:8" s="160" customFormat="1" x14ac:dyDescent="0.3">
      <c r="A701" s="247"/>
      <c r="B701" s="161"/>
      <c r="C701" s="162"/>
      <c r="D701" s="162"/>
      <c r="E701" s="161"/>
      <c r="F701" s="163"/>
      <c r="G701" s="161"/>
      <c r="H701" s="161"/>
    </row>
    <row r="702" spans="1:8" s="160" customFormat="1" x14ac:dyDescent="0.3">
      <c r="A702" s="247"/>
      <c r="B702" s="161"/>
      <c r="C702" s="162"/>
      <c r="D702" s="162"/>
      <c r="E702" s="161"/>
      <c r="F702" s="163"/>
      <c r="G702" s="161"/>
      <c r="H702" s="161"/>
    </row>
    <row r="703" spans="1:8" s="160" customFormat="1" x14ac:dyDescent="0.3">
      <c r="A703" s="247"/>
      <c r="B703" s="161"/>
      <c r="C703" s="162"/>
      <c r="D703" s="162"/>
      <c r="E703" s="161"/>
      <c r="F703" s="163"/>
      <c r="G703" s="161"/>
      <c r="H703" s="161"/>
    </row>
    <row r="704" spans="1:8" s="160" customFormat="1" x14ac:dyDescent="0.3">
      <c r="A704" s="247"/>
      <c r="B704" s="161"/>
      <c r="C704" s="162"/>
      <c r="D704" s="162"/>
      <c r="E704" s="161"/>
      <c r="F704" s="163"/>
      <c r="G704" s="161"/>
      <c r="H704" s="161"/>
    </row>
    <row r="705" spans="1:8" s="160" customFormat="1" x14ac:dyDescent="0.3">
      <c r="A705" s="247"/>
      <c r="B705" s="161"/>
      <c r="C705" s="162"/>
      <c r="D705" s="162"/>
      <c r="E705" s="161"/>
      <c r="F705" s="163"/>
      <c r="G705" s="161"/>
      <c r="H705" s="161"/>
    </row>
    <row r="706" spans="1:8" s="160" customFormat="1" x14ac:dyDescent="0.3">
      <c r="A706" s="247"/>
      <c r="B706" s="161"/>
      <c r="C706" s="162"/>
      <c r="D706" s="162"/>
      <c r="E706" s="161"/>
      <c r="F706" s="163"/>
      <c r="G706" s="161"/>
      <c r="H706" s="161"/>
    </row>
    <row r="707" spans="1:8" s="160" customFormat="1" x14ac:dyDescent="0.3">
      <c r="A707" s="247"/>
      <c r="B707" s="161"/>
      <c r="C707" s="162"/>
      <c r="D707" s="162"/>
      <c r="E707" s="161"/>
      <c r="F707" s="163"/>
      <c r="G707" s="161"/>
      <c r="H707" s="161"/>
    </row>
    <row r="708" spans="1:8" s="160" customFormat="1" x14ac:dyDescent="0.3">
      <c r="A708" s="247"/>
      <c r="B708" s="161"/>
      <c r="C708" s="162"/>
      <c r="D708" s="162"/>
      <c r="E708" s="161"/>
      <c r="F708" s="163"/>
      <c r="G708" s="161"/>
      <c r="H708" s="161"/>
    </row>
    <row r="709" spans="1:8" s="160" customFormat="1" x14ac:dyDescent="0.3">
      <c r="A709" s="247"/>
      <c r="B709" s="161"/>
      <c r="C709" s="162"/>
      <c r="D709" s="162"/>
      <c r="E709" s="161"/>
      <c r="F709" s="163"/>
      <c r="G709" s="161"/>
      <c r="H709" s="161"/>
    </row>
    <row r="710" spans="1:8" s="160" customFormat="1" x14ac:dyDescent="0.3">
      <c r="A710" s="247"/>
      <c r="B710" s="161"/>
      <c r="C710" s="162"/>
      <c r="D710" s="162"/>
      <c r="E710" s="161"/>
      <c r="F710" s="163"/>
      <c r="G710" s="161"/>
      <c r="H710" s="161"/>
    </row>
    <row r="711" spans="1:8" s="160" customFormat="1" x14ac:dyDescent="0.3">
      <c r="A711" s="247"/>
      <c r="B711" s="161"/>
      <c r="C711" s="162"/>
      <c r="D711" s="162"/>
      <c r="E711" s="161"/>
      <c r="F711" s="163"/>
      <c r="G711" s="161"/>
      <c r="H711" s="161"/>
    </row>
    <row r="712" spans="1:8" s="160" customFormat="1" x14ac:dyDescent="0.3">
      <c r="A712" s="247"/>
      <c r="B712" s="161"/>
      <c r="C712" s="162"/>
      <c r="D712" s="162"/>
      <c r="E712" s="161"/>
      <c r="F712" s="163"/>
      <c r="G712" s="161"/>
      <c r="H712" s="161"/>
    </row>
    <row r="713" spans="1:8" s="160" customFormat="1" x14ac:dyDescent="0.3">
      <c r="A713" s="247"/>
      <c r="B713" s="161"/>
      <c r="C713" s="162"/>
      <c r="D713" s="162"/>
      <c r="E713" s="161"/>
      <c r="F713" s="163"/>
      <c r="G713" s="161"/>
      <c r="H713" s="161"/>
    </row>
    <row r="714" spans="1:8" s="160" customFormat="1" x14ac:dyDescent="0.3">
      <c r="A714" s="247"/>
      <c r="B714" s="161"/>
      <c r="C714" s="162"/>
      <c r="D714" s="162"/>
      <c r="E714" s="161"/>
      <c r="F714" s="163"/>
      <c r="G714" s="161"/>
      <c r="H714" s="161"/>
    </row>
    <row r="715" spans="1:8" s="160" customFormat="1" x14ac:dyDescent="0.3">
      <c r="A715" s="247"/>
      <c r="B715" s="161"/>
      <c r="C715" s="162"/>
      <c r="D715" s="162"/>
      <c r="E715" s="161"/>
      <c r="F715" s="163"/>
      <c r="G715" s="161"/>
      <c r="H715" s="161"/>
    </row>
    <row r="716" spans="1:8" s="160" customFormat="1" x14ac:dyDescent="0.3">
      <c r="A716" s="247"/>
      <c r="B716" s="161"/>
      <c r="C716" s="162"/>
      <c r="D716" s="162"/>
      <c r="E716" s="161"/>
      <c r="F716" s="163"/>
      <c r="G716" s="161"/>
      <c r="H716" s="161"/>
    </row>
    <row r="717" spans="1:8" s="160" customFormat="1" x14ac:dyDescent="0.3">
      <c r="A717" s="247"/>
      <c r="B717" s="161"/>
      <c r="C717" s="162"/>
      <c r="D717" s="162"/>
      <c r="E717" s="161"/>
      <c r="F717" s="163"/>
      <c r="G717" s="161"/>
      <c r="H717" s="161"/>
    </row>
    <row r="718" spans="1:8" s="160" customFormat="1" x14ac:dyDescent="0.3">
      <c r="A718" s="247"/>
      <c r="B718" s="161"/>
      <c r="C718" s="162"/>
      <c r="D718" s="162"/>
      <c r="E718" s="161"/>
      <c r="F718" s="163"/>
      <c r="G718" s="161"/>
      <c r="H718" s="161"/>
    </row>
    <row r="719" spans="1:8" s="160" customFormat="1" x14ac:dyDescent="0.3">
      <c r="A719" s="247"/>
      <c r="B719" s="161"/>
      <c r="C719" s="162"/>
      <c r="D719" s="162"/>
      <c r="E719" s="161"/>
      <c r="F719" s="163"/>
      <c r="G719" s="161"/>
      <c r="H719" s="161"/>
    </row>
    <row r="720" spans="1:8" s="160" customFormat="1" x14ac:dyDescent="0.3">
      <c r="A720" s="247"/>
      <c r="B720" s="161"/>
      <c r="C720" s="162"/>
      <c r="D720" s="162"/>
      <c r="E720" s="161"/>
      <c r="F720" s="163"/>
      <c r="G720" s="161"/>
      <c r="H720" s="161"/>
    </row>
    <row r="721" spans="1:8" s="160" customFormat="1" x14ac:dyDescent="0.3">
      <c r="A721" s="247"/>
      <c r="B721" s="161"/>
      <c r="C721" s="162"/>
      <c r="D721" s="162"/>
      <c r="E721" s="161"/>
      <c r="F721" s="163"/>
      <c r="G721" s="161"/>
      <c r="H721" s="161"/>
    </row>
    <row r="722" spans="1:8" s="160" customFormat="1" x14ac:dyDescent="0.3">
      <c r="A722" s="247"/>
      <c r="B722" s="161"/>
      <c r="C722" s="162"/>
      <c r="D722" s="162"/>
      <c r="E722" s="161"/>
      <c r="F722" s="163"/>
      <c r="G722" s="161"/>
      <c r="H722" s="161"/>
    </row>
    <row r="723" spans="1:8" s="160" customFormat="1" x14ac:dyDescent="0.3">
      <c r="A723" s="247"/>
      <c r="B723" s="161"/>
      <c r="C723" s="162"/>
      <c r="D723" s="162"/>
      <c r="E723" s="161"/>
      <c r="F723" s="163"/>
      <c r="G723" s="161"/>
      <c r="H723" s="161"/>
    </row>
    <row r="724" spans="1:8" s="160" customFormat="1" x14ac:dyDescent="0.3">
      <c r="A724" s="247"/>
      <c r="B724" s="161"/>
      <c r="C724" s="162"/>
      <c r="D724" s="162"/>
      <c r="E724" s="161"/>
      <c r="F724" s="163"/>
      <c r="G724" s="161"/>
      <c r="H724" s="161"/>
    </row>
    <row r="725" spans="1:8" s="160" customFormat="1" x14ac:dyDescent="0.3">
      <c r="A725" s="247"/>
      <c r="B725" s="161"/>
      <c r="C725" s="162"/>
      <c r="D725" s="162"/>
      <c r="E725" s="161"/>
      <c r="F725" s="163"/>
      <c r="G725" s="161"/>
      <c r="H725" s="161"/>
    </row>
    <row r="726" spans="1:8" s="160" customFormat="1" x14ac:dyDescent="0.3">
      <c r="A726" s="247"/>
      <c r="B726" s="161"/>
      <c r="C726" s="162"/>
      <c r="D726" s="162"/>
      <c r="E726" s="161"/>
      <c r="F726" s="163"/>
      <c r="G726" s="161"/>
      <c r="H726" s="161"/>
    </row>
    <row r="727" spans="1:8" s="160" customFormat="1" x14ac:dyDescent="0.3">
      <c r="A727" s="247"/>
      <c r="B727" s="161"/>
      <c r="C727" s="162"/>
      <c r="D727" s="162"/>
      <c r="E727" s="161"/>
      <c r="F727" s="163"/>
      <c r="G727" s="161"/>
      <c r="H727" s="161"/>
    </row>
    <row r="728" spans="1:8" s="160" customFormat="1" x14ac:dyDescent="0.3">
      <c r="A728" s="247"/>
      <c r="B728" s="161"/>
      <c r="C728" s="162"/>
      <c r="D728" s="162"/>
      <c r="E728" s="161"/>
      <c r="F728" s="163"/>
      <c r="G728" s="161"/>
      <c r="H728" s="161"/>
    </row>
    <row r="729" spans="1:8" s="160" customFormat="1" x14ac:dyDescent="0.3">
      <c r="A729" s="247"/>
      <c r="B729" s="161"/>
      <c r="C729" s="162"/>
      <c r="D729" s="162"/>
      <c r="E729" s="161"/>
      <c r="F729" s="163"/>
      <c r="G729" s="161"/>
      <c r="H729" s="161"/>
    </row>
    <row r="730" spans="1:8" s="160" customFormat="1" x14ac:dyDescent="0.3">
      <c r="A730" s="247"/>
      <c r="B730" s="161"/>
      <c r="C730" s="162"/>
      <c r="D730" s="162"/>
      <c r="E730" s="161"/>
      <c r="F730" s="163"/>
      <c r="G730" s="161"/>
      <c r="H730" s="161"/>
    </row>
    <row r="731" spans="1:8" s="160" customFormat="1" x14ac:dyDescent="0.3">
      <c r="A731" s="247"/>
      <c r="B731" s="161"/>
      <c r="C731" s="162"/>
      <c r="D731" s="162"/>
      <c r="E731" s="161"/>
      <c r="F731" s="163"/>
      <c r="G731" s="161"/>
      <c r="H731" s="161"/>
    </row>
    <row r="732" spans="1:8" s="160" customFormat="1" x14ac:dyDescent="0.3">
      <c r="A732" s="247"/>
      <c r="B732" s="161"/>
      <c r="C732" s="162"/>
      <c r="D732" s="162"/>
      <c r="E732" s="161"/>
      <c r="F732" s="163"/>
      <c r="G732" s="161"/>
      <c r="H732" s="161"/>
    </row>
    <row r="733" spans="1:8" s="160" customFormat="1" x14ac:dyDescent="0.3">
      <c r="A733" s="247"/>
      <c r="B733" s="161"/>
      <c r="C733" s="162"/>
      <c r="D733" s="162"/>
      <c r="E733" s="161"/>
      <c r="F733" s="163"/>
      <c r="G733" s="161"/>
      <c r="H733" s="161"/>
    </row>
    <row r="734" spans="1:8" s="160" customFormat="1" x14ac:dyDescent="0.3">
      <c r="A734" s="247"/>
      <c r="B734" s="161"/>
      <c r="C734" s="162"/>
      <c r="D734" s="162"/>
      <c r="E734" s="161"/>
      <c r="F734" s="163"/>
      <c r="G734" s="161"/>
      <c r="H734" s="161"/>
    </row>
    <row r="735" spans="1:8" s="160" customFormat="1" x14ac:dyDescent="0.3">
      <c r="A735" s="247"/>
      <c r="B735" s="161"/>
      <c r="C735" s="162"/>
      <c r="D735" s="162"/>
      <c r="E735" s="161"/>
      <c r="F735" s="163"/>
      <c r="G735" s="161"/>
      <c r="H735" s="161"/>
    </row>
    <row r="736" spans="1:8" s="160" customFormat="1" x14ac:dyDescent="0.3">
      <c r="A736" s="247"/>
      <c r="B736" s="161"/>
      <c r="C736" s="162"/>
      <c r="D736" s="162"/>
      <c r="E736" s="161"/>
      <c r="F736" s="163"/>
      <c r="G736" s="161"/>
      <c r="H736" s="161"/>
    </row>
    <row r="737" spans="1:8" s="160" customFormat="1" x14ac:dyDescent="0.3">
      <c r="A737" s="247"/>
      <c r="B737" s="161"/>
      <c r="C737" s="162"/>
      <c r="D737" s="162"/>
      <c r="E737" s="161"/>
      <c r="F737" s="163"/>
      <c r="G737" s="161"/>
      <c r="H737" s="161"/>
    </row>
    <row r="738" spans="1:8" s="160" customFormat="1" x14ac:dyDescent="0.3">
      <c r="A738" s="247"/>
      <c r="B738" s="161"/>
      <c r="C738" s="162"/>
      <c r="D738" s="162"/>
      <c r="E738" s="161"/>
      <c r="F738" s="163"/>
      <c r="G738" s="161"/>
      <c r="H738" s="161"/>
    </row>
    <row r="739" spans="1:8" s="160" customFormat="1" x14ac:dyDescent="0.3">
      <c r="A739" s="247"/>
      <c r="B739" s="161"/>
      <c r="C739" s="162"/>
      <c r="D739" s="162"/>
      <c r="E739" s="161"/>
      <c r="F739" s="163"/>
      <c r="G739" s="161"/>
      <c r="H739" s="161"/>
    </row>
    <row r="740" spans="1:8" s="160" customFormat="1" x14ac:dyDescent="0.3">
      <c r="A740" s="247"/>
      <c r="B740" s="161"/>
      <c r="C740" s="162"/>
      <c r="D740" s="162"/>
      <c r="E740" s="161"/>
      <c r="F740" s="163"/>
      <c r="G740" s="161"/>
      <c r="H740" s="161"/>
    </row>
    <row r="741" spans="1:8" s="160" customFormat="1" x14ac:dyDescent="0.3">
      <c r="A741" s="247"/>
      <c r="B741" s="161"/>
      <c r="C741" s="162"/>
      <c r="D741" s="162"/>
      <c r="E741" s="161"/>
      <c r="F741" s="163"/>
      <c r="G741" s="161"/>
      <c r="H741" s="161"/>
    </row>
    <row r="742" spans="1:8" s="160" customFormat="1" x14ac:dyDescent="0.3">
      <c r="A742" s="247"/>
      <c r="B742" s="161"/>
      <c r="C742" s="162"/>
      <c r="D742" s="162"/>
      <c r="E742" s="161"/>
      <c r="F742" s="163"/>
      <c r="G742" s="161"/>
      <c r="H742" s="161"/>
    </row>
    <row r="743" spans="1:8" s="160" customFormat="1" x14ac:dyDescent="0.3">
      <c r="A743" s="247"/>
      <c r="B743" s="161"/>
      <c r="C743" s="162"/>
      <c r="D743" s="162"/>
      <c r="E743" s="161"/>
      <c r="F743" s="163"/>
      <c r="G743" s="161"/>
      <c r="H743" s="161"/>
    </row>
    <row r="744" spans="1:8" s="160" customFormat="1" x14ac:dyDescent="0.3">
      <c r="A744" s="247"/>
      <c r="B744" s="161"/>
      <c r="C744" s="162"/>
      <c r="D744" s="162"/>
      <c r="E744" s="161"/>
      <c r="F744" s="163"/>
      <c r="G744" s="161"/>
      <c r="H744" s="161"/>
    </row>
    <row r="745" spans="1:8" s="160" customFormat="1" x14ac:dyDescent="0.3">
      <c r="A745" s="247"/>
      <c r="B745" s="161"/>
      <c r="C745" s="162"/>
      <c r="D745" s="162"/>
      <c r="E745" s="161"/>
      <c r="F745" s="163"/>
      <c r="G745" s="161"/>
      <c r="H745" s="161"/>
    </row>
    <row r="746" spans="1:8" s="160" customFormat="1" x14ac:dyDescent="0.3">
      <c r="A746" s="247"/>
      <c r="B746" s="161"/>
      <c r="C746" s="162"/>
      <c r="D746" s="162"/>
      <c r="E746" s="161"/>
      <c r="F746" s="163"/>
      <c r="G746" s="161"/>
      <c r="H746" s="161"/>
    </row>
    <row r="747" spans="1:8" s="160" customFormat="1" x14ac:dyDescent="0.3">
      <c r="A747" s="247"/>
      <c r="B747" s="161"/>
      <c r="C747" s="162"/>
      <c r="D747" s="162"/>
      <c r="E747" s="161"/>
      <c r="F747" s="163"/>
      <c r="G747" s="161"/>
      <c r="H747" s="161"/>
    </row>
    <row r="748" spans="1:8" s="160" customFormat="1" x14ac:dyDescent="0.3">
      <c r="A748" s="247"/>
      <c r="B748" s="161"/>
      <c r="C748" s="162"/>
      <c r="D748" s="162"/>
      <c r="E748" s="161"/>
      <c r="F748" s="163"/>
      <c r="G748" s="161"/>
      <c r="H748" s="161"/>
    </row>
    <row r="749" spans="1:8" s="160" customFormat="1" x14ac:dyDescent="0.3">
      <c r="A749" s="247"/>
      <c r="B749" s="161"/>
      <c r="C749" s="162"/>
      <c r="D749" s="162"/>
      <c r="E749" s="161"/>
      <c r="F749" s="163"/>
      <c r="G749" s="161"/>
      <c r="H749" s="161"/>
    </row>
    <row r="750" spans="1:8" s="160" customFormat="1" x14ac:dyDescent="0.3">
      <c r="A750" s="247"/>
      <c r="B750" s="161"/>
      <c r="C750" s="162"/>
      <c r="D750" s="162"/>
      <c r="E750" s="161"/>
      <c r="F750" s="163"/>
      <c r="G750" s="161"/>
      <c r="H750" s="161"/>
    </row>
    <row r="751" spans="1:8" s="160" customFormat="1" x14ac:dyDescent="0.3">
      <c r="A751" s="247"/>
      <c r="B751" s="161"/>
      <c r="C751" s="162"/>
      <c r="D751" s="162"/>
      <c r="E751" s="161"/>
      <c r="F751" s="163"/>
      <c r="G751" s="161"/>
      <c r="H751" s="161"/>
    </row>
    <row r="752" spans="1:8" s="160" customFormat="1" x14ac:dyDescent="0.3">
      <c r="A752" s="247"/>
      <c r="B752" s="161"/>
      <c r="C752" s="162"/>
      <c r="D752" s="162"/>
      <c r="E752" s="161"/>
      <c r="F752" s="163"/>
      <c r="G752" s="161"/>
      <c r="H752" s="161"/>
    </row>
    <row r="753" spans="1:8" s="160" customFormat="1" x14ac:dyDescent="0.3">
      <c r="A753" s="247"/>
      <c r="B753" s="161"/>
      <c r="C753" s="162"/>
      <c r="D753" s="162"/>
      <c r="E753" s="161"/>
      <c r="F753" s="163"/>
      <c r="G753" s="161"/>
      <c r="H753" s="161"/>
    </row>
    <row r="754" spans="1:8" s="160" customFormat="1" x14ac:dyDescent="0.3">
      <c r="A754" s="247"/>
      <c r="B754" s="161"/>
      <c r="C754" s="162"/>
      <c r="D754" s="162"/>
      <c r="E754" s="161"/>
      <c r="F754" s="163"/>
      <c r="G754" s="161"/>
      <c r="H754" s="161"/>
    </row>
    <row r="755" spans="1:8" s="160" customFormat="1" x14ac:dyDescent="0.3">
      <c r="A755" s="247"/>
      <c r="B755" s="161"/>
      <c r="C755" s="162"/>
      <c r="D755" s="162"/>
      <c r="E755" s="161"/>
      <c r="F755" s="163"/>
      <c r="G755" s="161"/>
      <c r="H755" s="161"/>
    </row>
    <row r="756" spans="1:8" s="160" customFormat="1" x14ac:dyDescent="0.3">
      <c r="A756" s="247"/>
      <c r="B756" s="161"/>
      <c r="C756" s="162"/>
      <c r="D756" s="162"/>
      <c r="E756" s="161"/>
      <c r="F756" s="163"/>
      <c r="G756" s="161"/>
      <c r="H756" s="161"/>
    </row>
    <row r="757" spans="1:8" s="160" customFormat="1" x14ac:dyDescent="0.3">
      <c r="A757" s="247"/>
      <c r="B757" s="161"/>
      <c r="C757" s="162"/>
      <c r="D757" s="162"/>
      <c r="E757" s="161"/>
      <c r="F757" s="163"/>
      <c r="G757" s="161"/>
      <c r="H757" s="161"/>
    </row>
    <row r="758" spans="1:8" s="160" customFormat="1" x14ac:dyDescent="0.3">
      <c r="A758" s="247"/>
      <c r="B758" s="161"/>
      <c r="C758" s="162"/>
      <c r="D758" s="162"/>
      <c r="E758" s="161"/>
      <c r="F758" s="163"/>
      <c r="G758" s="161"/>
      <c r="H758" s="161"/>
    </row>
    <row r="759" spans="1:8" s="160" customFormat="1" x14ac:dyDescent="0.3">
      <c r="A759" s="247"/>
      <c r="B759" s="161"/>
      <c r="C759" s="162"/>
      <c r="D759" s="162"/>
      <c r="E759" s="161"/>
      <c r="F759" s="163"/>
      <c r="G759" s="161"/>
      <c r="H759" s="161"/>
    </row>
    <row r="760" spans="1:8" s="160" customFormat="1" x14ac:dyDescent="0.3">
      <c r="A760" s="247"/>
      <c r="B760" s="161"/>
      <c r="C760" s="162"/>
      <c r="D760" s="162"/>
      <c r="E760" s="161"/>
      <c r="F760" s="163"/>
      <c r="G760" s="161"/>
      <c r="H760" s="161"/>
    </row>
    <row r="761" spans="1:8" s="160" customFormat="1" x14ac:dyDescent="0.3">
      <c r="A761" s="247"/>
      <c r="B761" s="161"/>
      <c r="C761" s="162"/>
      <c r="D761" s="162"/>
      <c r="E761" s="161"/>
      <c r="F761" s="163"/>
      <c r="G761" s="161"/>
      <c r="H761" s="161"/>
    </row>
    <row r="762" spans="1:8" s="160" customFormat="1" x14ac:dyDescent="0.3">
      <c r="A762" s="247"/>
      <c r="B762" s="161"/>
      <c r="C762" s="162"/>
      <c r="D762" s="162"/>
      <c r="E762" s="161"/>
      <c r="F762" s="163"/>
      <c r="G762" s="161"/>
      <c r="H762" s="161"/>
    </row>
    <row r="763" spans="1:8" s="160" customFormat="1" x14ac:dyDescent="0.3">
      <c r="A763" s="247"/>
      <c r="B763" s="161"/>
      <c r="C763" s="162"/>
      <c r="D763" s="162"/>
      <c r="E763" s="161"/>
      <c r="F763" s="163"/>
      <c r="G763" s="161"/>
      <c r="H763" s="161"/>
    </row>
    <row r="764" spans="1:8" s="160" customFormat="1" x14ac:dyDescent="0.3">
      <c r="A764" s="247"/>
      <c r="B764" s="161"/>
      <c r="C764" s="162"/>
      <c r="D764" s="162"/>
      <c r="E764" s="161"/>
      <c r="F764" s="163"/>
      <c r="G764" s="161"/>
      <c r="H764" s="161"/>
    </row>
    <row r="765" spans="1:8" s="160" customFormat="1" x14ac:dyDescent="0.3">
      <c r="A765" s="247"/>
      <c r="B765" s="161"/>
      <c r="C765" s="162"/>
      <c r="D765" s="162"/>
      <c r="E765" s="161"/>
      <c r="F765" s="163"/>
      <c r="G765" s="161"/>
      <c r="H765" s="161"/>
    </row>
    <row r="766" spans="1:8" s="160" customFormat="1" x14ac:dyDescent="0.3">
      <c r="A766" s="247"/>
      <c r="B766" s="161"/>
      <c r="C766" s="162"/>
      <c r="D766" s="162"/>
      <c r="E766" s="161"/>
      <c r="F766" s="163"/>
      <c r="G766" s="161"/>
      <c r="H766" s="161"/>
    </row>
    <row r="767" spans="1:8" s="160" customFormat="1" x14ac:dyDescent="0.3">
      <c r="A767" s="247"/>
      <c r="B767" s="161"/>
      <c r="C767" s="162"/>
      <c r="D767" s="162"/>
      <c r="E767" s="161"/>
      <c r="F767" s="163"/>
      <c r="G767" s="161"/>
      <c r="H767" s="161"/>
    </row>
    <row r="768" spans="1:8" s="160" customFormat="1" x14ac:dyDescent="0.3">
      <c r="A768" s="247"/>
      <c r="B768" s="161"/>
      <c r="C768" s="162"/>
      <c r="D768" s="162"/>
      <c r="E768" s="161"/>
      <c r="F768" s="163"/>
      <c r="G768" s="161"/>
      <c r="H768" s="161"/>
    </row>
    <row r="769" spans="1:8" s="160" customFormat="1" x14ac:dyDescent="0.3">
      <c r="A769" s="247"/>
      <c r="B769" s="161"/>
      <c r="C769" s="162"/>
      <c r="D769" s="162"/>
      <c r="E769" s="161"/>
      <c r="F769" s="163"/>
      <c r="G769" s="161"/>
      <c r="H769" s="161"/>
    </row>
    <row r="770" spans="1:8" s="160" customFormat="1" x14ac:dyDescent="0.3">
      <c r="A770" s="247"/>
      <c r="B770" s="161"/>
      <c r="C770" s="162"/>
      <c r="D770" s="162"/>
      <c r="E770" s="161"/>
      <c r="F770" s="163"/>
      <c r="G770" s="161"/>
      <c r="H770" s="161"/>
    </row>
    <row r="771" spans="1:8" s="160" customFormat="1" x14ac:dyDescent="0.3">
      <c r="A771" s="247"/>
      <c r="B771" s="161"/>
      <c r="C771" s="162"/>
      <c r="D771" s="162"/>
      <c r="E771" s="161"/>
      <c r="F771" s="163"/>
      <c r="G771" s="161"/>
      <c r="H771" s="161"/>
    </row>
    <row r="772" spans="1:8" s="160" customFormat="1" x14ac:dyDescent="0.3">
      <c r="A772" s="247"/>
      <c r="B772" s="161"/>
      <c r="C772" s="162"/>
      <c r="D772" s="162"/>
      <c r="E772" s="161"/>
      <c r="F772" s="163"/>
      <c r="G772" s="161"/>
      <c r="H772" s="161"/>
    </row>
    <row r="773" spans="1:8" s="160" customFormat="1" x14ac:dyDescent="0.3">
      <c r="A773" s="247"/>
      <c r="B773" s="161"/>
      <c r="C773" s="162"/>
      <c r="D773" s="162"/>
      <c r="E773" s="161"/>
      <c r="F773" s="163"/>
      <c r="G773" s="161"/>
      <c r="H773" s="161"/>
    </row>
    <row r="774" spans="1:8" s="160" customFormat="1" x14ac:dyDescent="0.3">
      <c r="A774" s="247"/>
      <c r="B774" s="161"/>
      <c r="C774" s="162"/>
      <c r="D774" s="162"/>
      <c r="E774" s="161"/>
      <c r="F774" s="163"/>
      <c r="G774" s="161"/>
      <c r="H774" s="161"/>
    </row>
    <row r="775" spans="1:8" s="160" customFormat="1" x14ac:dyDescent="0.3">
      <c r="A775" s="247"/>
      <c r="B775" s="161"/>
      <c r="C775" s="162"/>
      <c r="D775" s="162"/>
      <c r="E775" s="161"/>
      <c r="F775" s="163"/>
      <c r="G775" s="161"/>
      <c r="H775" s="161"/>
    </row>
    <row r="776" spans="1:8" s="160" customFormat="1" x14ac:dyDescent="0.3">
      <c r="A776" s="247"/>
      <c r="B776" s="161"/>
      <c r="C776" s="162"/>
      <c r="D776" s="162"/>
      <c r="E776" s="161"/>
      <c r="F776" s="163"/>
      <c r="G776" s="161"/>
      <c r="H776" s="161"/>
    </row>
    <row r="777" spans="1:8" s="160" customFormat="1" x14ac:dyDescent="0.3">
      <c r="A777" s="247"/>
      <c r="B777" s="161"/>
      <c r="C777" s="162"/>
      <c r="D777" s="162"/>
      <c r="E777" s="161"/>
      <c r="F777" s="163"/>
      <c r="G777" s="161"/>
      <c r="H777" s="161"/>
    </row>
    <row r="778" spans="1:8" s="160" customFormat="1" x14ac:dyDescent="0.3">
      <c r="A778" s="247"/>
      <c r="B778" s="161"/>
      <c r="C778" s="162"/>
      <c r="D778" s="162"/>
      <c r="E778" s="161"/>
      <c r="F778" s="163"/>
      <c r="G778" s="161"/>
      <c r="H778" s="161"/>
    </row>
    <row r="779" spans="1:8" s="160" customFormat="1" x14ac:dyDescent="0.3">
      <c r="A779" s="247"/>
      <c r="B779" s="161"/>
      <c r="C779" s="162"/>
      <c r="D779" s="162"/>
      <c r="E779" s="161"/>
      <c r="F779" s="163"/>
      <c r="G779" s="161"/>
      <c r="H779" s="161"/>
    </row>
    <row r="780" spans="1:8" s="160" customFormat="1" x14ac:dyDescent="0.3">
      <c r="A780" s="247"/>
      <c r="B780" s="161"/>
      <c r="C780" s="162"/>
      <c r="D780" s="162"/>
      <c r="E780" s="161"/>
      <c r="F780" s="163"/>
      <c r="G780" s="161"/>
      <c r="H780" s="161"/>
    </row>
    <row r="781" spans="1:8" s="160" customFormat="1" x14ac:dyDescent="0.3">
      <c r="A781" s="247"/>
      <c r="B781" s="161"/>
      <c r="C781" s="162"/>
      <c r="D781" s="162"/>
      <c r="E781" s="161"/>
      <c r="F781" s="163"/>
      <c r="G781" s="161"/>
      <c r="H781" s="161"/>
    </row>
    <row r="782" spans="1:8" s="160" customFormat="1" x14ac:dyDescent="0.3">
      <c r="A782" s="247"/>
      <c r="B782" s="161"/>
      <c r="C782" s="162"/>
      <c r="D782" s="162"/>
      <c r="E782" s="161"/>
      <c r="F782" s="163"/>
      <c r="G782" s="161"/>
      <c r="H782" s="161"/>
    </row>
    <row r="783" spans="1:8" s="160" customFormat="1" x14ac:dyDescent="0.3">
      <c r="A783" s="247"/>
      <c r="B783" s="161"/>
      <c r="C783" s="162"/>
      <c r="D783" s="162"/>
      <c r="E783" s="161"/>
      <c r="F783" s="163"/>
      <c r="G783" s="161"/>
      <c r="H783" s="161"/>
    </row>
    <row r="784" spans="1:8" s="160" customFormat="1" x14ac:dyDescent="0.3">
      <c r="A784" s="247"/>
      <c r="B784" s="161"/>
      <c r="C784" s="162"/>
      <c r="D784" s="162"/>
      <c r="E784" s="161"/>
      <c r="F784" s="163"/>
      <c r="G784" s="161"/>
      <c r="H784" s="161"/>
    </row>
    <row r="785" spans="1:8" s="160" customFormat="1" x14ac:dyDescent="0.3">
      <c r="A785" s="247"/>
      <c r="B785" s="161"/>
      <c r="C785" s="162"/>
      <c r="D785" s="162"/>
      <c r="E785" s="161"/>
      <c r="F785" s="163"/>
      <c r="G785" s="161"/>
      <c r="H785" s="161"/>
    </row>
    <row r="786" spans="1:8" s="160" customFormat="1" x14ac:dyDescent="0.3">
      <c r="A786" s="247"/>
      <c r="B786" s="161"/>
      <c r="C786" s="162"/>
      <c r="D786" s="162"/>
      <c r="E786" s="161"/>
      <c r="F786" s="163"/>
      <c r="G786" s="161"/>
      <c r="H786" s="161"/>
    </row>
    <row r="787" spans="1:8" s="160" customFormat="1" x14ac:dyDescent="0.3">
      <c r="A787" s="247"/>
      <c r="B787" s="161"/>
      <c r="C787" s="162"/>
      <c r="D787" s="162"/>
      <c r="E787" s="161"/>
      <c r="F787" s="163"/>
      <c r="G787" s="161"/>
      <c r="H787" s="161"/>
    </row>
    <row r="788" spans="1:8" s="160" customFormat="1" x14ac:dyDescent="0.3">
      <c r="A788" s="247"/>
      <c r="B788" s="161"/>
      <c r="C788" s="162"/>
      <c r="D788" s="162"/>
      <c r="E788" s="161"/>
      <c r="F788" s="163"/>
      <c r="G788" s="161"/>
      <c r="H788" s="161"/>
    </row>
    <row r="789" spans="1:8" s="160" customFormat="1" x14ac:dyDescent="0.3">
      <c r="A789" s="247"/>
      <c r="B789" s="161"/>
      <c r="C789" s="162"/>
      <c r="D789" s="162"/>
      <c r="E789" s="161"/>
      <c r="F789" s="163"/>
      <c r="G789" s="161"/>
      <c r="H789" s="161"/>
    </row>
    <row r="790" spans="1:8" s="160" customFormat="1" x14ac:dyDescent="0.3">
      <c r="A790" s="247"/>
      <c r="B790" s="161"/>
      <c r="C790" s="162"/>
      <c r="D790" s="162"/>
      <c r="E790" s="161"/>
      <c r="F790" s="163"/>
      <c r="G790" s="161"/>
      <c r="H790" s="161"/>
    </row>
    <row r="791" spans="1:8" s="160" customFormat="1" x14ac:dyDescent="0.3">
      <c r="A791" s="247"/>
      <c r="B791" s="161"/>
      <c r="C791" s="162"/>
      <c r="D791" s="162"/>
      <c r="E791" s="161"/>
      <c r="F791" s="163"/>
      <c r="G791" s="161"/>
      <c r="H791" s="161"/>
    </row>
    <row r="792" spans="1:8" s="160" customFormat="1" x14ac:dyDescent="0.3">
      <c r="A792" s="247"/>
      <c r="B792" s="161"/>
      <c r="C792" s="162"/>
      <c r="D792" s="162"/>
      <c r="E792" s="161"/>
      <c r="F792" s="163"/>
      <c r="G792" s="161"/>
      <c r="H792" s="161"/>
    </row>
    <row r="793" spans="1:8" s="160" customFormat="1" x14ac:dyDescent="0.3">
      <c r="A793" s="247"/>
      <c r="B793" s="161"/>
      <c r="C793" s="162"/>
      <c r="D793" s="162"/>
      <c r="E793" s="161"/>
      <c r="F793" s="163"/>
      <c r="G793" s="161"/>
      <c r="H793" s="161"/>
    </row>
    <row r="794" spans="1:8" s="160" customFormat="1" x14ac:dyDescent="0.3">
      <c r="A794" s="247"/>
      <c r="B794" s="161"/>
      <c r="C794" s="162"/>
      <c r="D794" s="162"/>
      <c r="E794" s="161"/>
      <c r="F794" s="163"/>
      <c r="G794" s="161"/>
      <c r="H794" s="161"/>
    </row>
    <row r="795" spans="1:8" s="160" customFormat="1" x14ac:dyDescent="0.3">
      <c r="A795" s="247"/>
      <c r="B795" s="161"/>
      <c r="C795" s="162"/>
      <c r="D795" s="162"/>
      <c r="E795" s="161"/>
      <c r="F795" s="163"/>
      <c r="G795" s="161"/>
      <c r="H795" s="161"/>
    </row>
    <row r="796" spans="1:8" s="160" customFormat="1" x14ac:dyDescent="0.3">
      <c r="A796" s="247"/>
      <c r="B796" s="161"/>
      <c r="C796" s="162"/>
      <c r="D796" s="162"/>
      <c r="E796" s="161"/>
      <c r="F796" s="163"/>
      <c r="G796" s="161"/>
      <c r="H796" s="161"/>
    </row>
    <row r="797" spans="1:8" s="160" customFormat="1" x14ac:dyDescent="0.3">
      <c r="A797" s="247"/>
      <c r="B797" s="161"/>
      <c r="C797" s="162"/>
      <c r="D797" s="162"/>
      <c r="E797" s="161"/>
      <c r="F797" s="163"/>
      <c r="G797" s="161"/>
      <c r="H797" s="161"/>
    </row>
    <row r="798" spans="1:8" s="160" customFormat="1" x14ac:dyDescent="0.3">
      <c r="A798" s="247"/>
      <c r="B798" s="161"/>
      <c r="C798" s="162"/>
      <c r="D798" s="162"/>
      <c r="E798" s="161"/>
      <c r="F798" s="163"/>
      <c r="G798" s="161"/>
      <c r="H798" s="161"/>
    </row>
    <row r="799" spans="1:8" s="160" customFormat="1" x14ac:dyDescent="0.3">
      <c r="A799" s="247"/>
      <c r="B799" s="161"/>
      <c r="C799" s="162"/>
      <c r="D799" s="162"/>
      <c r="E799" s="161"/>
      <c r="F799" s="163"/>
      <c r="G799" s="161"/>
      <c r="H799" s="161"/>
    </row>
    <row r="800" spans="1:8" s="160" customFormat="1" x14ac:dyDescent="0.3">
      <c r="A800" s="247"/>
      <c r="B800" s="161"/>
      <c r="C800" s="162"/>
      <c r="D800" s="162"/>
      <c r="E800" s="161"/>
      <c r="F800" s="163"/>
      <c r="G800" s="161"/>
      <c r="H800" s="161"/>
    </row>
    <row r="801" spans="1:8" s="160" customFormat="1" x14ac:dyDescent="0.3">
      <c r="A801" s="247"/>
      <c r="B801" s="161"/>
      <c r="C801" s="162"/>
      <c r="D801" s="162"/>
      <c r="E801" s="161"/>
      <c r="F801" s="163"/>
      <c r="G801" s="161"/>
      <c r="H801" s="161"/>
    </row>
    <row r="802" spans="1:8" s="160" customFormat="1" x14ac:dyDescent="0.3">
      <c r="A802" s="247"/>
      <c r="B802" s="161"/>
      <c r="C802" s="162"/>
      <c r="D802" s="162"/>
      <c r="E802" s="161"/>
      <c r="F802" s="163"/>
      <c r="G802" s="161"/>
      <c r="H802" s="161"/>
    </row>
    <row r="803" spans="1:8" s="160" customFormat="1" x14ac:dyDescent="0.3">
      <c r="A803" s="247"/>
      <c r="B803" s="161"/>
      <c r="C803" s="162"/>
      <c r="D803" s="162"/>
      <c r="E803" s="161"/>
      <c r="F803" s="163"/>
      <c r="G803" s="161"/>
      <c r="H803" s="161"/>
    </row>
    <row r="804" spans="1:8" s="160" customFormat="1" x14ac:dyDescent="0.3">
      <c r="A804" s="247"/>
      <c r="B804" s="161"/>
      <c r="C804" s="162"/>
      <c r="D804" s="162"/>
      <c r="E804" s="161"/>
      <c r="F804" s="163"/>
      <c r="G804" s="161"/>
      <c r="H804" s="161"/>
    </row>
    <row r="805" spans="1:8" s="160" customFormat="1" x14ac:dyDescent="0.3">
      <c r="A805" s="247"/>
      <c r="B805" s="161"/>
      <c r="C805" s="162"/>
      <c r="D805" s="162"/>
      <c r="E805" s="161"/>
      <c r="F805" s="163"/>
      <c r="G805" s="161"/>
      <c r="H805" s="161"/>
    </row>
    <row r="806" spans="1:8" s="160" customFormat="1" x14ac:dyDescent="0.3">
      <c r="A806" s="247"/>
      <c r="B806" s="161"/>
      <c r="C806" s="162"/>
      <c r="D806" s="162"/>
      <c r="E806" s="161"/>
      <c r="F806" s="163"/>
      <c r="G806" s="161"/>
      <c r="H806" s="161"/>
    </row>
    <row r="807" spans="1:8" s="160" customFormat="1" x14ac:dyDescent="0.3">
      <c r="A807" s="247"/>
      <c r="B807" s="161"/>
      <c r="C807" s="162"/>
      <c r="D807" s="162"/>
      <c r="E807" s="161"/>
      <c r="F807" s="163"/>
      <c r="G807" s="161"/>
      <c r="H807" s="161"/>
    </row>
    <row r="808" spans="1:8" s="160" customFormat="1" x14ac:dyDescent="0.3">
      <c r="A808" s="247"/>
      <c r="B808" s="161"/>
      <c r="C808" s="162"/>
      <c r="D808" s="162"/>
      <c r="E808" s="161"/>
      <c r="F808" s="163"/>
      <c r="G808" s="161"/>
      <c r="H808" s="161"/>
    </row>
    <row r="809" spans="1:8" s="160" customFormat="1" x14ac:dyDescent="0.3">
      <c r="A809" s="247"/>
      <c r="B809" s="161"/>
      <c r="C809" s="162"/>
      <c r="D809" s="162"/>
      <c r="E809" s="161"/>
      <c r="F809" s="163"/>
      <c r="G809" s="161"/>
      <c r="H809" s="161"/>
    </row>
    <row r="810" spans="1:8" s="160" customFormat="1" x14ac:dyDescent="0.3">
      <c r="A810" s="247"/>
      <c r="B810" s="161"/>
      <c r="C810" s="162"/>
      <c r="D810" s="162"/>
      <c r="E810" s="161"/>
      <c r="F810" s="163"/>
      <c r="G810" s="161"/>
      <c r="H810" s="161"/>
    </row>
    <row r="811" spans="1:8" s="160" customFormat="1" x14ac:dyDescent="0.3">
      <c r="A811" s="247"/>
      <c r="B811" s="161"/>
      <c r="C811" s="162"/>
      <c r="D811" s="162"/>
      <c r="E811" s="161"/>
      <c r="F811" s="163"/>
      <c r="G811" s="161"/>
      <c r="H811" s="161"/>
    </row>
    <row r="812" spans="1:8" s="160" customFormat="1" x14ac:dyDescent="0.3">
      <c r="A812" s="247"/>
      <c r="B812" s="161"/>
      <c r="C812" s="162"/>
      <c r="D812" s="162"/>
      <c r="E812" s="161"/>
      <c r="F812" s="163"/>
      <c r="G812" s="161"/>
      <c r="H812" s="161"/>
    </row>
    <row r="813" spans="1:8" s="160" customFormat="1" x14ac:dyDescent="0.3">
      <c r="A813" s="247"/>
      <c r="B813" s="161"/>
      <c r="C813" s="162"/>
      <c r="D813" s="162"/>
      <c r="E813" s="161"/>
      <c r="F813" s="163"/>
      <c r="G813" s="161"/>
      <c r="H813" s="161"/>
    </row>
    <row r="814" spans="1:8" s="160" customFormat="1" x14ac:dyDescent="0.3">
      <c r="A814" s="247"/>
      <c r="B814" s="161"/>
      <c r="C814" s="162"/>
      <c r="D814" s="162"/>
      <c r="E814" s="161"/>
      <c r="F814" s="163"/>
      <c r="G814" s="161"/>
      <c r="H814" s="161"/>
    </row>
    <row r="815" spans="1:8" s="160" customFormat="1" x14ac:dyDescent="0.3">
      <c r="A815" s="247"/>
      <c r="B815" s="161"/>
      <c r="C815" s="162"/>
      <c r="D815" s="162"/>
      <c r="E815" s="161"/>
      <c r="F815" s="163"/>
      <c r="G815" s="161"/>
      <c r="H815" s="161"/>
    </row>
    <row r="816" spans="1:8" s="160" customFormat="1" x14ac:dyDescent="0.3">
      <c r="A816" s="247"/>
      <c r="B816" s="161"/>
      <c r="C816" s="162"/>
      <c r="D816" s="162"/>
      <c r="E816" s="161"/>
      <c r="F816" s="163"/>
      <c r="G816" s="161"/>
      <c r="H816" s="161"/>
    </row>
    <row r="817" spans="1:8" s="160" customFormat="1" x14ac:dyDescent="0.3">
      <c r="A817" s="247"/>
      <c r="B817" s="161"/>
      <c r="C817" s="162"/>
      <c r="D817" s="162"/>
      <c r="E817" s="161"/>
      <c r="F817" s="163"/>
      <c r="G817" s="161"/>
      <c r="H817" s="161"/>
    </row>
    <row r="818" spans="1:8" s="160" customFormat="1" x14ac:dyDescent="0.3">
      <c r="A818" s="247"/>
      <c r="B818" s="161"/>
      <c r="C818" s="162"/>
      <c r="D818" s="162"/>
      <c r="E818" s="161"/>
      <c r="F818" s="163"/>
      <c r="G818" s="161"/>
      <c r="H818" s="161"/>
    </row>
    <row r="819" spans="1:8" s="160" customFormat="1" x14ac:dyDescent="0.3">
      <c r="A819" s="247"/>
      <c r="B819" s="161"/>
      <c r="C819" s="162"/>
      <c r="D819" s="162"/>
      <c r="E819" s="161"/>
      <c r="F819" s="163"/>
      <c r="G819" s="161"/>
      <c r="H819" s="161"/>
    </row>
    <row r="820" spans="1:8" s="160" customFormat="1" x14ac:dyDescent="0.3">
      <c r="A820" s="247"/>
      <c r="B820" s="161"/>
      <c r="C820" s="162"/>
      <c r="D820" s="162"/>
      <c r="E820" s="161"/>
      <c r="F820" s="163"/>
      <c r="G820" s="161"/>
      <c r="H820" s="161"/>
    </row>
    <row r="821" spans="1:8" s="160" customFormat="1" x14ac:dyDescent="0.3">
      <c r="A821" s="247"/>
      <c r="B821" s="161"/>
      <c r="C821" s="162"/>
      <c r="D821" s="162"/>
      <c r="E821" s="161"/>
      <c r="F821" s="163"/>
      <c r="G821" s="161"/>
      <c r="H821" s="161"/>
    </row>
    <row r="822" spans="1:8" s="160" customFormat="1" x14ac:dyDescent="0.3">
      <c r="A822" s="247"/>
      <c r="B822" s="161"/>
      <c r="C822" s="162"/>
      <c r="D822" s="162"/>
      <c r="E822" s="161"/>
      <c r="F822" s="163"/>
      <c r="G822" s="161"/>
      <c r="H822" s="161"/>
    </row>
    <row r="823" spans="1:8" s="160" customFormat="1" x14ac:dyDescent="0.3">
      <c r="A823" s="247"/>
      <c r="B823" s="161"/>
      <c r="C823" s="162"/>
      <c r="D823" s="162"/>
      <c r="E823" s="161"/>
      <c r="F823" s="163"/>
      <c r="G823" s="161"/>
      <c r="H823" s="161"/>
    </row>
    <row r="824" spans="1:8" s="160" customFormat="1" x14ac:dyDescent="0.3">
      <c r="A824" s="247"/>
      <c r="B824" s="161"/>
      <c r="C824" s="162"/>
      <c r="D824" s="162"/>
      <c r="E824" s="161"/>
      <c r="F824" s="163"/>
      <c r="G824" s="161"/>
      <c r="H824" s="161"/>
    </row>
    <row r="825" spans="1:8" s="160" customFormat="1" x14ac:dyDescent="0.3">
      <c r="A825" s="247"/>
      <c r="B825" s="161"/>
      <c r="C825" s="162"/>
      <c r="D825" s="162"/>
      <c r="E825" s="161"/>
      <c r="F825" s="163"/>
      <c r="G825" s="161"/>
      <c r="H825" s="161"/>
    </row>
    <row r="826" spans="1:8" s="160" customFormat="1" x14ac:dyDescent="0.3">
      <c r="A826" s="247"/>
      <c r="B826" s="161"/>
      <c r="C826" s="162"/>
      <c r="D826" s="162"/>
      <c r="E826" s="161"/>
      <c r="F826" s="163"/>
      <c r="G826" s="161"/>
      <c r="H826" s="161"/>
    </row>
    <row r="827" spans="1:8" s="160" customFormat="1" x14ac:dyDescent="0.3">
      <c r="A827" s="247"/>
      <c r="B827" s="161"/>
      <c r="C827" s="162"/>
      <c r="D827" s="162"/>
      <c r="E827" s="161"/>
      <c r="F827" s="163"/>
      <c r="G827" s="161"/>
      <c r="H827" s="161"/>
    </row>
    <row r="828" spans="1:8" s="160" customFormat="1" x14ac:dyDescent="0.3">
      <c r="A828" s="247"/>
      <c r="B828" s="161"/>
      <c r="C828" s="162"/>
      <c r="D828" s="162"/>
      <c r="E828" s="161"/>
      <c r="F828" s="163"/>
      <c r="G828" s="161"/>
      <c r="H828" s="161"/>
    </row>
    <row r="829" spans="1:8" s="160" customFormat="1" x14ac:dyDescent="0.3">
      <c r="A829" s="247"/>
      <c r="B829" s="161"/>
      <c r="C829" s="162"/>
      <c r="D829" s="162"/>
      <c r="E829" s="161"/>
      <c r="F829" s="163"/>
      <c r="G829" s="161"/>
      <c r="H829" s="161"/>
    </row>
    <row r="830" spans="1:8" s="160" customFormat="1" x14ac:dyDescent="0.3">
      <c r="A830" s="247"/>
      <c r="B830" s="161"/>
      <c r="C830" s="162"/>
      <c r="D830" s="162"/>
      <c r="E830" s="161"/>
      <c r="F830" s="163"/>
      <c r="G830" s="161"/>
      <c r="H830" s="161"/>
    </row>
    <row r="831" spans="1:8" s="160" customFormat="1" x14ac:dyDescent="0.3">
      <c r="A831" s="247"/>
      <c r="B831" s="161"/>
      <c r="C831" s="162"/>
      <c r="D831" s="162"/>
      <c r="E831" s="161"/>
      <c r="F831" s="163"/>
      <c r="G831" s="161"/>
      <c r="H831" s="161"/>
    </row>
    <row r="832" spans="1:8" s="160" customFormat="1" x14ac:dyDescent="0.3">
      <c r="A832" s="247"/>
      <c r="B832" s="161"/>
      <c r="C832" s="162"/>
      <c r="D832" s="162"/>
      <c r="E832" s="161"/>
      <c r="F832" s="163"/>
      <c r="G832" s="161"/>
      <c r="H832" s="161"/>
    </row>
    <row r="833" spans="1:8" s="160" customFormat="1" x14ac:dyDescent="0.3">
      <c r="A833" s="247"/>
      <c r="B833" s="161"/>
      <c r="C833" s="162"/>
      <c r="D833" s="162"/>
      <c r="E833" s="161"/>
      <c r="F833" s="163"/>
      <c r="G833" s="161"/>
      <c r="H833" s="161"/>
    </row>
    <row r="834" spans="1:8" s="160" customFormat="1" x14ac:dyDescent="0.3">
      <c r="A834" s="247"/>
      <c r="B834" s="161"/>
      <c r="C834" s="162"/>
      <c r="D834" s="162"/>
      <c r="E834" s="161"/>
      <c r="F834" s="163"/>
      <c r="G834" s="161"/>
      <c r="H834" s="161"/>
    </row>
    <row r="835" spans="1:8" s="160" customFormat="1" x14ac:dyDescent="0.3">
      <c r="A835" s="247"/>
      <c r="B835" s="161"/>
      <c r="C835" s="162"/>
      <c r="D835" s="162"/>
      <c r="E835" s="161"/>
      <c r="F835" s="163"/>
      <c r="G835" s="161"/>
      <c r="H835" s="161"/>
    </row>
    <row r="836" spans="1:8" s="160" customFormat="1" x14ac:dyDescent="0.3">
      <c r="A836" s="247"/>
      <c r="B836" s="161"/>
      <c r="C836" s="162"/>
      <c r="D836" s="162"/>
      <c r="E836" s="161"/>
      <c r="F836" s="163"/>
      <c r="G836" s="161"/>
      <c r="H836" s="161"/>
    </row>
    <row r="837" spans="1:8" s="160" customFormat="1" x14ac:dyDescent="0.3">
      <c r="A837" s="247"/>
      <c r="B837" s="161"/>
      <c r="C837" s="162"/>
      <c r="D837" s="162"/>
      <c r="E837" s="161"/>
      <c r="F837" s="163"/>
      <c r="G837" s="161"/>
      <c r="H837" s="161"/>
    </row>
    <row r="838" spans="1:8" s="160" customFormat="1" x14ac:dyDescent="0.3">
      <c r="A838" s="247"/>
      <c r="B838" s="161"/>
      <c r="C838" s="162"/>
      <c r="D838" s="162"/>
      <c r="E838" s="161"/>
      <c r="F838" s="163"/>
      <c r="G838" s="161"/>
      <c r="H838" s="161"/>
    </row>
    <row r="839" spans="1:8" s="160" customFormat="1" x14ac:dyDescent="0.3">
      <c r="A839" s="247"/>
      <c r="B839" s="161"/>
      <c r="C839" s="162"/>
      <c r="D839" s="162"/>
      <c r="E839" s="161"/>
      <c r="F839" s="163"/>
      <c r="G839" s="161"/>
      <c r="H839" s="161"/>
    </row>
    <row r="840" spans="1:8" s="160" customFormat="1" x14ac:dyDescent="0.3">
      <c r="A840" s="247"/>
      <c r="B840" s="161"/>
      <c r="C840" s="162"/>
      <c r="D840" s="162"/>
      <c r="E840" s="161"/>
      <c r="F840" s="163"/>
      <c r="G840" s="161"/>
      <c r="H840" s="161"/>
    </row>
    <row r="841" spans="1:8" s="160" customFormat="1" x14ac:dyDescent="0.3">
      <c r="A841" s="247"/>
      <c r="B841" s="161"/>
      <c r="C841" s="162"/>
      <c r="D841" s="162"/>
      <c r="E841" s="161"/>
      <c r="F841" s="163"/>
      <c r="G841" s="161"/>
      <c r="H841" s="161"/>
    </row>
    <row r="842" spans="1:8" s="160" customFormat="1" x14ac:dyDescent="0.3">
      <c r="A842" s="247"/>
      <c r="B842" s="161"/>
      <c r="C842" s="162"/>
      <c r="D842" s="162"/>
      <c r="E842" s="161"/>
      <c r="F842" s="163"/>
      <c r="G842" s="161"/>
      <c r="H842" s="161"/>
    </row>
    <row r="843" spans="1:8" s="160" customFormat="1" x14ac:dyDescent="0.3">
      <c r="A843" s="247"/>
      <c r="B843" s="161"/>
      <c r="C843" s="162"/>
      <c r="D843" s="162"/>
      <c r="E843" s="161"/>
      <c r="F843" s="163"/>
      <c r="G843" s="161"/>
      <c r="H843" s="161"/>
    </row>
    <row r="844" spans="1:8" s="160" customFormat="1" x14ac:dyDescent="0.3">
      <c r="A844" s="247"/>
      <c r="B844" s="161"/>
      <c r="C844" s="162"/>
      <c r="D844" s="162"/>
      <c r="E844" s="161"/>
      <c r="F844" s="163"/>
      <c r="G844" s="161"/>
      <c r="H844" s="161"/>
    </row>
    <row r="845" spans="1:8" s="160" customFormat="1" x14ac:dyDescent="0.3">
      <c r="A845" s="247"/>
      <c r="B845" s="161"/>
      <c r="C845" s="162"/>
      <c r="D845" s="162"/>
      <c r="E845" s="161"/>
      <c r="F845" s="163"/>
      <c r="G845" s="161"/>
      <c r="H845" s="161"/>
    </row>
    <row r="846" spans="1:8" s="160" customFormat="1" x14ac:dyDescent="0.3">
      <c r="A846" s="247"/>
      <c r="B846" s="161"/>
      <c r="C846" s="162"/>
      <c r="D846" s="162"/>
      <c r="E846" s="161"/>
      <c r="F846" s="163"/>
      <c r="G846" s="161"/>
      <c r="H846" s="161"/>
    </row>
    <row r="847" spans="1:8" s="160" customFormat="1" x14ac:dyDescent="0.3">
      <c r="A847" s="247"/>
      <c r="B847" s="161"/>
      <c r="C847" s="162"/>
      <c r="D847" s="162"/>
      <c r="E847" s="161"/>
      <c r="F847" s="163"/>
      <c r="G847" s="161"/>
      <c r="H847" s="161"/>
    </row>
    <row r="848" spans="1:8" s="160" customFormat="1" x14ac:dyDescent="0.3">
      <c r="A848" s="247"/>
      <c r="B848" s="161"/>
      <c r="C848" s="162"/>
      <c r="D848" s="162"/>
      <c r="E848" s="161"/>
      <c r="F848" s="163"/>
      <c r="G848" s="161"/>
      <c r="H848" s="161"/>
    </row>
    <row r="849" spans="1:8" s="160" customFormat="1" x14ac:dyDescent="0.3">
      <c r="A849" s="247"/>
      <c r="B849" s="161"/>
      <c r="C849" s="162"/>
      <c r="D849" s="162"/>
      <c r="E849" s="161"/>
      <c r="F849" s="163"/>
      <c r="G849" s="161"/>
      <c r="H849" s="161"/>
    </row>
    <row r="850" spans="1:8" s="160" customFormat="1" x14ac:dyDescent="0.3">
      <c r="A850" s="247"/>
      <c r="B850" s="161"/>
      <c r="C850" s="162"/>
      <c r="D850" s="162"/>
      <c r="E850" s="161"/>
      <c r="F850" s="163"/>
      <c r="G850" s="161"/>
      <c r="H850" s="161"/>
    </row>
    <row r="851" spans="1:8" s="160" customFormat="1" x14ac:dyDescent="0.3">
      <c r="A851" s="247"/>
      <c r="B851" s="161"/>
      <c r="C851" s="162"/>
      <c r="D851" s="162"/>
      <c r="E851" s="161"/>
      <c r="F851" s="163"/>
      <c r="G851" s="161"/>
      <c r="H851" s="161"/>
    </row>
    <row r="852" spans="1:8" s="160" customFormat="1" x14ac:dyDescent="0.3">
      <c r="A852" s="247"/>
      <c r="B852" s="161"/>
      <c r="C852" s="162"/>
      <c r="D852" s="162"/>
      <c r="E852" s="161"/>
      <c r="F852" s="163"/>
      <c r="G852" s="161"/>
      <c r="H852" s="161"/>
    </row>
    <row r="853" spans="1:8" s="160" customFormat="1" x14ac:dyDescent="0.3">
      <c r="A853" s="247"/>
      <c r="B853" s="161"/>
      <c r="C853" s="162"/>
      <c r="D853" s="162"/>
      <c r="E853" s="161"/>
      <c r="F853" s="163"/>
      <c r="G853" s="161"/>
      <c r="H853" s="161"/>
    </row>
    <row r="854" spans="1:8" s="160" customFormat="1" x14ac:dyDescent="0.3">
      <c r="A854" s="247"/>
      <c r="B854" s="161"/>
      <c r="C854" s="162"/>
      <c r="D854" s="162"/>
      <c r="E854" s="161"/>
      <c r="F854" s="163"/>
      <c r="G854" s="161"/>
      <c r="H854" s="161"/>
    </row>
    <row r="855" spans="1:8" s="160" customFormat="1" x14ac:dyDescent="0.3">
      <c r="A855" s="247"/>
      <c r="B855" s="161"/>
      <c r="C855" s="162"/>
      <c r="D855" s="162"/>
      <c r="E855" s="161"/>
      <c r="F855" s="163"/>
      <c r="G855" s="161"/>
      <c r="H855" s="161"/>
    </row>
    <row r="856" spans="1:8" s="160" customFormat="1" x14ac:dyDescent="0.3">
      <c r="A856" s="247"/>
      <c r="B856" s="161"/>
      <c r="C856" s="162"/>
      <c r="D856" s="162"/>
      <c r="E856" s="161"/>
      <c r="F856" s="163"/>
      <c r="G856" s="161"/>
      <c r="H856" s="161"/>
    </row>
    <row r="857" spans="1:8" s="160" customFormat="1" x14ac:dyDescent="0.3">
      <c r="A857" s="247"/>
      <c r="B857" s="161"/>
      <c r="C857" s="162"/>
      <c r="D857" s="162"/>
      <c r="E857" s="161"/>
      <c r="F857" s="163"/>
      <c r="G857" s="161"/>
      <c r="H857" s="161"/>
    </row>
    <row r="858" spans="1:8" s="160" customFormat="1" x14ac:dyDescent="0.3">
      <c r="A858" s="247"/>
      <c r="B858" s="161"/>
      <c r="C858" s="162"/>
      <c r="D858" s="162"/>
      <c r="E858" s="161"/>
      <c r="F858" s="163"/>
      <c r="G858" s="161"/>
      <c r="H858" s="161"/>
    </row>
    <row r="859" spans="1:8" s="160" customFormat="1" x14ac:dyDescent="0.3">
      <c r="A859" s="247"/>
      <c r="B859" s="161"/>
      <c r="C859" s="162"/>
      <c r="D859" s="162"/>
      <c r="E859" s="161"/>
      <c r="F859" s="163"/>
      <c r="G859" s="161"/>
      <c r="H859" s="161"/>
    </row>
    <row r="860" spans="1:8" s="160" customFormat="1" x14ac:dyDescent="0.3">
      <c r="A860" s="247"/>
      <c r="B860" s="161"/>
      <c r="C860" s="162"/>
      <c r="D860" s="162"/>
      <c r="E860" s="161"/>
      <c r="F860" s="163"/>
      <c r="G860" s="161"/>
      <c r="H860" s="161"/>
    </row>
    <row r="861" spans="1:8" s="160" customFormat="1" x14ac:dyDescent="0.3">
      <c r="A861" s="247"/>
      <c r="B861" s="161"/>
      <c r="C861" s="162"/>
      <c r="D861" s="162"/>
      <c r="E861" s="161"/>
      <c r="F861" s="163"/>
      <c r="G861" s="161"/>
      <c r="H861" s="161"/>
    </row>
    <row r="862" spans="1:8" s="160" customFormat="1" x14ac:dyDescent="0.3">
      <c r="A862" s="247"/>
      <c r="B862" s="161"/>
      <c r="C862" s="162"/>
      <c r="D862" s="162"/>
      <c r="E862" s="161"/>
      <c r="F862" s="163"/>
      <c r="G862" s="161"/>
      <c r="H862" s="161"/>
    </row>
    <row r="863" spans="1:8" s="160" customFormat="1" x14ac:dyDescent="0.3">
      <c r="A863" s="247"/>
      <c r="B863" s="161"/>
      <c r="C863" s="162"/>
      <c r="D863" s="162"/>
      <c r="E863" s="161"/>
      <c r="F863" s="163"/>
      <c r="G863" s="161"/>
      <c r="H863" s="161"/>
    </row>
    <row r="864" spans="1:8" s="160" customFormat="1" x14ac:dyDescent="0.3">
      <c r="A864" s="247"/>
      <c r="B864" s="161"/>
      <c r="C864" s="162"/>
      <c r="D864" s="162"/>
      <c r="E864" s="161"/>
      <c r="F864" s="163"/>
      <c r="G864" s="161"/>
      <c r="H864" s="161"/>
    </row>
    <row r="865" spans="1:8" s="160" customFormat="1" x14ac:dyDescent="0.3">
      <c r="A865" s="247"/>
      <c r="B865" s="161"/>
      <c r="C865" s="162"/>
      <c r="D865" s="162"/>
      <c r="E865" s="161"/>
      <c r="F865" s="163"/>
      <c r="G865" s="161"/>
      <c r="H865" s="161"/>
    </row>
    <row r="866" spans="1:8" s="160" customFormat="1" x14ac:dyDescent="0.3">
      <c r="A866" s="247"/>
      <c r="B866" s="161"/>
      <c r="C866" s="162"/>
      <c r="D866" s="162"/>
      <c r="E866" s="161"/>
      <c r="F866" s="163"/>
      <c r="G866" s="161"/>
      <c r="H866" s="161"/>
    </row>
    <row r="867" spans="1:8" s="160" customFormat="1" x14ac:dyDescent="0.3">
      <c r="A867" s="247"/>
      <c r="B867" s="161"/>
      <c r="C867" s="162"/>
      <c r="D867" s="162"/>
      <c r="E867" s="161"/>
      <c r="F867" s="163"/>
      <c r="G867" s="161"/>
      <c r="H867" s="161"/>
    </row>
    <row r="868" spans="1:8" s="160" customFormat="1" x14ac:dyDescent="0.3">
      <c r="A868" s="247"/>
      <c r="B868" s="161"/>
      <c r="C868" s="162"/>
      <c r="D868" s="162"/>
      <c r="E868" s="161"/>
      <c r="F868" s="163"/>
      <c r="G868" s="161"/>
      <c r="H868" s="161"/>
    </row>
    <row r="869" spans="1:8" s="160" customFormat="1" x14ac:dyDescent="0.3">
      <c r="A869" s="247"/>
      <c r="B869" s="161"/>
      <c r="C869" s="162"/>
      <c r="D869" s="162"/>
      <c r="E869" s="161"/>
      <c r="F869" s="163"/>
      <c r="G869" s="161"/>
      <c r="H869" s="161"/>
    </row>
    <row r="870" spans="1:8" s="160" customFormat="1" x14ac:dyDescent="0.3">
      <c r="A870" s="247"/>
      <c r="B870" s="161"/>
      <c r="C870" s="162"/>
      <c r="D870" s="162"/>
      <c r="E870" s="161"/>
      <c r="F870" s="163"/>
      <c r="G870" s="161"/>
      <c r="H870" s="161"/>
    </row>
    <row r="871" spans="1:8" s="160" customFormat="1" x14ac:dyDescent="0.3">
      <c r="A871" s="247"/>
      <c r="B871" s="161"/>
      <c r="C871" s="162"/>
      <c r="D871" s="162"/>
      <c r="E871" s="161"/>
      <c r="F871" s="163"/>
      <c r="G871" s="161"/>
      <c r="H871" s="161"/>
    </row>
    <row r="872" spans="1:8" s="160" customFormat="1" x14ac:dyDescent="0.3">
      <c r="A872" s="247"/>
      <c r="B872" s="161"/>
      <c r="C872" s="162"/>
      <c r="D872" s="162"/>
      <c r="E872" s="161"/>
      <c r="F872" s="163"/>
      <c r="G872" s="161"/>
      <c r="H872" s="161"/>
    </row>
    <row r="873" spans="1:8" s="160" customFormat="1" x14ac:dyDescent="0.3">
      <c r="A873" s="247"/>
      <c r="B873" s="161"/>
      <c r="C873" s="162"/>
      <c r="D873" s="162"/>
      <c r="E873" s="161"/>
      <c r="F873" s="163"/>
      <c r="G873" s="161"/>
      <c r="H873" s="161"/>
    </row>
    <row r="874" spans="1:8" s="160" customFormat="1" x14ac:dyDescent="0.3">
      <c r="A874" s="247"/>
      <c r="B874" s="161"/>
      <c r="C874" s="162"/>
      <c r="D874" s="162"/>
      <c r="E874" s="161"/>
      <c r="F874" s="163"/>
      <c r="G874" s="161"/>
      <c r="H874" s="161"/>
    </row>
    <row r="875" spans="1:8" s="160" customFormat="1" x14ac:dyDescent="0.3">
      <c r="A875" s="247"/>
      <c r="B875" s="161"/>
      <c r="C875" s="162"/>
      <c r="D875" s="162"/>
      <c r="E875" s="161"/>
      <c r="F875" s="163"/>
      <c r="G875" s="161"/>
      <c r="H875" s="161"/>
    </row>
    <row r="876" spans="1:8" s="160" customFormat="1" x14ac:dyDescent="0.3">
      <c r="A876" s="247"/>
      <c r="B876" s="161"/>
      <c r="C876" s="162"/>
      <c r="D876" s="162"/>
      <c r="E876" s="161"/>
      <c r="F876" s="163"/>
      <c r="G876" s="161"/>
      <c r="H876" s="161"/>
    </row>
    <row r="877" spans="1:8" s="160" customFormat="1" x14ac:dyDescent="0.3">
      <c r="A877" s="247"/>
      <c r="B877" s="161"/>
      <c r="C877" s="162"/>
      <c r="D877" s="162"/>
      <c r="E877" s="161"/>
      <c r="F877" s="163"/>
      <c r="G877" s="161"/>
      <c r="H877" s="161"/>
    </row>
    <row r="878" spans="1:8" s="160" customFormat="1" x14ac:dyDescent="0.3">
      <c r="A878" s="247"/>
      <c r="B878" s="161"/>
      <c r="C878" s="162"/>
      <c r="D878" s="162"/>
      <c r="E878" s="161"/>
      <c r="F878" s="163"/>
      <c r="G878" s="161"/>
      <c r="H878" s="161"/>
    </row>
    <row r="879" spans="1:8" s="160" customFormat="1" x14ac:dyDescent="0.3">
      <c r="A879" s="247"/>
      <c r="B879" s="161"/>
      <c r="C879" s="162"/>
      <c r="D879" s="162"/>
      <c r="E879" s="161"/>
      <c r="F879" s="163"/>
      <c r="G879" s="161"/>
      <c r="H879" s="161"/>
    </row>
    <row r="880" spans="1:8" s="160" customFormat="1" x14ac:dyDescent="0.3">
      <c r="A880" s="247"/>
      <c r="B880" s="161"/>
      <c r="C880" s="162"/>
      <c r="D880" s="162"/>
      <c r="E880" s="161"/>
      <c r="F880" s="163"/>
      <c r="G880" s="161"/>
      <c r="H880" s="161"/>
    </row>
    <row r="881" spans="1:8" s="160" customFormat="1" x14ac:dyDescent="0.3">
      <c r="A881" s="247"/>
      <c r="B881" s="161"/>
      <c r="C881" s="162"/>
      <c r="D881" s="162"/>
      <c r="E881" s="161"/>
      <c r="F881" s="163"/>
      <c r="G881" s="161"/>
      <c r="H881" s="161"/>
    </row>
    <row r="882" spans="1:8" s="160" customFormat="1" x14ac:dyDescent="0.3">
      <c r="A882" s="247"/>
      <c r="B882" s="161"/>
      <c r="C882" s="162"/>
      <c r="D882" s="162"/>
      <c r="E882" s="161"/>
      <c r="F882" s="163"/>
      <c r="G882" s="161"/>
      <c r="H882" s="161"/>
    </row>
    <row r="883" spans="1:8" s="160" customFormat="1" x14ac:dyDescent="0.3">
      <c r="A883" s="247"/>
      <c r="B883" s="161"/>
      <c r="C883" s="162"/>
      <c r="D883" s="162"/>
      <c r="E883" s="161"/>
      <c r="F883" s="163"/>
      <c r="G883" s="161"/>
      <c r="H883" s="161"/>
    </row>
    <row r="884" spans="1:8" s="160" customFormat="1" x14ac:dyDescent="0.3">
      <c r="A884" s="247"/>
      <c r="B884" s="161"/>
      <c r="C884" s="162"/>
      <c r="D884" s="162"/>
      <c r="E884" s="161"/>
      <c r="F884" s="163"/>
      <c r="G884" s="161"/>
      <c r="H884" s="161"/>
    </row>
    <row r="885" spans="1:8" s="160" customFormat="1" x14ac:dyDescent="0.3">
      <c r="A885" s="247"/>
      <c r="B885" s="161"/>
      <c r="C885" s="162"/>
      <c r="D885" s="162"/>
      <c r="E885" s="161"/>
      <c r="F885" s="163"/>
      <c r="G885" s="161"/>
      <c r="H885" s="161"/>
    </row>
    <row r="886" spans="1:8" s="160" customFormat="1" x14ac:dyDescent="0.3">
      <c r="A886" s="247"/>
      <c r="B886" s="161"/>
      <c r="C886" s="162"/>
      <c r="D886" s="162"/>
      <c r="E886" s="161"/>
      <c r="F886" s="163"/>
      <c r="G886" s="161"/>
      <c r="H886" s="161"/>
    </row>
    <row r="887" spans="1:8" s="160" customFormat="1" x14ac:dyDescent="0.3">
      <c r="A887" s="247"/>
      <c r="B887" s="161"/>
      <c r="C887" s="162"/>
      <c r="D887" s="162"/>
      <c r="E887" s="161"/>
      <c r="F887" s="163"/>
      <c r="G887" s="161"/>
      <c r="H887" s="161"/>
    </row>
    <row r="888" spans="1:8" s="160" customFormat="1" x14ac:dyDescent="0.3">
      <c r="A888" s="247"/>
      <c r="B888" s="161"/>
      <c r="C888" s="162"/>
      <c r="D888" s="162"/>
      <c r="E888" s="161"/>
      <c r="F888" s="163"/>
      <c r="G888" s="161"/>
      <c r="H888" s="161"/>
    </row>
    <row r="889" spans="1:8" s="160" customFormat="1" x14ac:dyDescent="0.3">
      <c r="A889" s="247"/>
      <c r="B889" s="161"/>
      <c r="C889" s="162"/>
      <c r="D889" s="162"/>
      <c r="E889" s="161"/>
      <c r="F889" s="163"/>
      <c r="G889" s="161"/>
      <c r="H889" s="161"/>
    </row>
    <row r="890" spans="1:8" s="160" customFormat="1" x14ac:dyDescent="0.3">
      <c r="A890" s="247"/>
      <c r="B890" s="161"/>
      <c r="C890" s="162"/>
      <c r="D890" s="162"/>
      <c r="E890" s="161"/>
      <c r="F890" s="163"/>
      <c r="G890" s="161"/>
      <c r="H890" s="161"/>
    </row>
    <row r="891" spans="1:8" s="160" customFormat="1" x14ac:dyDescent="0.3">
      <c r="A891" s="247"/>
      <c r="B891" s="161"/>
      <c r="C891" s="162"/>
      <c r="D891" s="162"/>
      <c r="E891" s="161"/>
      <c r="F891" s="163"/>
      <c r="G891" s="161"/>
      <c r="H891" s="161"/>
    </row>
    <row r="892" spans="1:8" s="160" customFormat="1" x14ac:dyDescent="0.3">
      <c r="A892" s="247"/>
      <c r="B892" s="161"/>
      <c r="C892" s="162"/>
      <c r="D892" s="162"/>
      <c r="E892" s="161"/>
      <c r="F892" s="163"/>
      <c r="G892" s="161"/>
      <c r="H892" s="161"/>
    </row>
    <row r="893" spans="1:8" s="160" customFormat="1" x14ac:dyDescent="0.3">
      <c r="A893" s="247"/>
      <c r="B893" s="161"/>
      <c r="C893" s="162"/>
      <c r="D893" s="162"/>
      <c r="E893" s="161"/>
      <c r="F893" s="163"/>
      <c r="G893" s="161"/>
      <c r="H893" s="161"/>
    </row>
    <row r="894" spans="1:8" s="160" customFormat="1" x14ac:dyDescent="0.3">
      <c r="A894" s="247"/>
      <c r="B894" s="161"/>
      <c r="C894" s="162"/>
      <c r="D894" s="162"/>
      <c r="E894" s="161"/>
      <c r="F894" s="163"/>
      <c r="G894" s="161"/>
      <c r="H894" s="161"/>
    </row>
    <row r="895" spans="1:8" s="160" customFormat="1" x14ac:dyDescent="0.3">
      <c r="A895" s="247"/>
      <c r="B895" s="161"/>
      <c r="C895" s="162"/>
      <c r="D895" s="162"/>
      <c r="E895" s="161"/>
      <c r="F895" s="163"/>
      <c r="G895" s="161"/>
      <c r="H895" s="161"/>
    </row>
    <row r="896" spans="1:8" s="160" customFormat="1" x14ac:dyDescent="0.3">
      <c r="A896" s="247"/>
      <c r="B896" s="161"/>
      <c r="C896" s="162"/>
      <c r="D896" s="162"/>
      <c r="E896" s="161"/>
      <c r="F896" s="163"/>
      <c r="G896" s="161"/>
      <c r="H896" s="161"/>
    </row>
    <row r="897" spans="1:8" s="160" customFormat="1" x14ac:dyDescent="0.3">
      <c r="A897" s="247"/>
      <c r="B897" s="161"/>
      <c r="C897" s="162"/>
      <c r="D897" s="162"/>
      <c r="E897" s="161"/>
      <c r="F897" s="163"/>
      <c r="G897" s="161"/>
      <c r="H897" s="161"/>
    </row>
    <row r="898" spans="1:8" s="160" customFormat="1" x14ac:dyDescent="0.3">
      <c r="A898" s="247"/>
      <c r="B898" s="161"/>
      <c r="C898" s="162"/>
      <c r="D898" s="162"/>
      <c r="E898" s="161"/>
      <c r="F898" s="163"/>
      <c r="G898" s="161"/>
      <c r="H898" s="161"/>
    </row>
    <row r="899" spans="1:8" s="160" customFormat="1" x14ac:dyDescent="0.3">
      <c r="A899" s="247"/>
      <c r="B899" s="161"/>
      <c r="C899" s="162"/>
      <c r="D899" s="162"/>
      <c r="E899" s="161"/>
      <c r="F899" s="163"/>
      <c r="G899" s="161"/>
      <c r="H899" s="161"/>
    </row>
    <row r="900" spans="1:8" s="160" customFormat="1" x14ac:dyDescent="0.3">
      <c r="A900" s="247"/>
      <c r="B900" s="161"/>
      <c r="C900" s="162"/>
      <c r="D900" s="162"/>
      <c r="E900" s="161"/>
      <c r="F900" s="163"/>
      <c r="G900" s="161"/>
      <c r="H900" s="161"/>
    </row>
    <row r="901" spans="1:8" s="160" customFormat="1" x14ac:dyDescent="0.3">
      <c r="A901" s="247"/>
      <c r="B901" s="161"/>
      <c r="C901" s="162"/>
      <c r="D901" s="162"/>
      <c r="E901" s="161"/>
      <c r="F901" s="163"/>
      <c r="G901" s="161"/>
      <c r="H901" s="161"/>
    </row>
    <row r="902" spans="1:8" s="160" customFormat="1" x14ac:dyDescent="0.3">
      <c r="A902" s="247"/>
      <c r="B902" s="161"/>
      <c r="C902" s="162"/>
      <c r="D902" s="162"/>
      <c r="E902" s="161"/>
      <c r="F902" s="163"/>
      <c r="G902" s="161"/>
      <c r="H902" s="161"/>
    </row>
    <row r="903" spans="1:8" s="160" customFormat="1" x14ac:dyDescent="0.3">
      <c r="A903" s="247"/>
      <c r="B903" s="161"/>
      <c r="C903" s="162"/>
      <c r="D903" s="162"/>
      <c r="E903" s="161"/>
      <c r="F903" s="163"/>
      <c r="G903" s="161"/>
      <c r="H903" s="161"/>
    </row>
    <row r="904" spans="1:8" s="160" customFormat="1" x14ac:dyDescent="0.3">
      <c r="A904" s="247"/>
      <c r="B904" s="161"/>
      <c r="C904" s="162"/>
      <c r="D904" s="162"/>
      <c r="E904" s="161"/>
      <c r="F904" s="163"/>
      <c r="G904" s="161"/>
      <c r="H904" s="161"/>
    </row>
    <row r="905" spans="1:8" s="160" customFormat="1" x14ac:dyDescent="0.3">
      <c r="A905" s="247"/>
      <c r="B905" s="161"/>
      <c r="C905" s="162"/>
      <c r="D905" s="162"/>
      <c r="E905" s="161"/>
      <c r="F905" s="163"/>
      <c r="G905" s="161"/>
      <c r="H905" s="161"/>
    </row>
    <row r="906" spans="1:8" s="160" customFormat="1" x14ac:dyDescent="0.3">
      <c r="A906" s="247"/>
      <c r="B906" s="161"/>
      <c r="C906" s="162"/>
      <c r="D906" s="162"/>
      <c r="E906" s="161"/>
      <c r="F906" s="163"/>
      <c r="G906" s="161"/>
      <c r="H906" s="161"/>
    </row>
    <row r="907" spans="1:8" s="160" customFormat="1" x14ac:dyDescent="0.3">
      <c r="A907" s="247"/>
      <c r="B907" s="161"/>
      <c r="C907" s="162"/>
      <c r="D907" s="162"/>
      <c r="E907" s="161"/>
      <c r="F907" s="163"/>
      <c r="G907" s="161"/>
      <c r="H907" s="161"/>
    </row>
    <row r="908" spans="1:8" s="160" customFormat="1" x14ac:dyDescent="0.3">
      <c r="A908" s="247"/>
      <c r="B908" s="161"/>
      <c r="C908" s="162"/>
      <c r="D908" s="162"/>
      <c r="E908" s="161"/>
      <c r="F908" s="163"/>
      <c r="G908" s="161"/>
      <c r="H908" s="161"/>
    </row>
    <row r="909" spans="1:8" s="160" customFormat="1" x14ac:dyDescent="0.3">
      <c r="A909" s="247"/>
      <c r="B909" s="161"/>
      <c r="C909" s="162"/>
      <c r="D909" s="162"/>
      <c r="E909" s="161"/>
      <c r="F909" s="163"/>
      <c r="G909" s="161"/>
      <c r="H909" s="161"/>
    </row>
    <row r="910" spans="1:8" s="160" customFormat="1" x14ac:dyDescent="0.3">
      <c r="A910" s="247"/>
      <c r="B910" s="161"/>
      <c r="C910" s="162"/>
      <c r="D910" s="162"/>
      <c r="E910" s="161"/>
      <c r="F910" s="163"/>
      <c r="G910" s="161"/>
      <c r="H910" s="161"/>
    </row>
    <row r="911" spans="1:8" s="160" customFormat="1" x14ac:dyDescent="0.3">
      <c r="A911" s="247"/>
      <c r="B911" s="161"/>
      <c r="C911" s="162"/>
      <c r="D911" s="162"/>
      <c r="E911" s="161"/>
      <c r="F911" s="163"/>
      <c r="G911" s="161"/>
      <c r="H911" s="161"/>
    </row>
    <row r="912" spans="1:8" s="160" customFormat="1" x14ac:dyDescent="0.3">
      <c r="A912" s="247"/>
      <c r="B912" s="161"/>
      <c r="C912" s="162"/>
      <c r="D912" s="162"/>
      <c r="E912" s="161"/>
      <c r="F912" s="163"/>
      <c r="G912" s="161"/>
      <c r="H912" s="161"/>
    </row>
    <row r="913" spans="1:8" s="160" customFormat="1" x14ac:dyDescent="0.3">
      <c r="A913" s="247"/>
      <c r="B913" s="161"/>
      <c r="C913" s="162"/>
      <c r="D913" s="162"/>
      <c r="E913" s="161"/>
      <c r="F913" s="163"/>
      <c r="G913" s="161"/>
      <c r="H913" s="161"/>
    </row>
    <row r="914" spans="1:8" s="160" customFormat="1" x14ac:dyDescent="0.3">
      <c r="A914" s="247"/>
      <c r="B914" s="161"/>
      <c r="C914" s="162"/>
      <c r="D914" s="162"/>
      <c r="E914" s="161"/>
      <c r="F914" s="163"/>
      <c r="G914" s="161"/>
      <c r="H914" s="161"/>
    </row>
    <row r="915" spans="1:8" s="160" customFormat="1" x14ac:dyDescent="0.3">
      <c r="A915" s="247"/>
      <c r="B915" s="161"/>
      <c r="C915" s="162"/>
      <c r="D915" s="162"/>
      <c r="E915" s="161"/>
      <c r="F915" s="163"/>
      <c r="G915" s="161"/>
      <c r="H915" s="161"/>
    </row>
    <row r="916" spans="1:8" s="160" customFormat="1" x14ac:dyDescent="0.3">
      <c r="A916" s="247"/>
      <c r="B916" s="161"/>
      <c r="C916" s="162"/>
      <c r="D916" s="162"/>
      <c r="E916" s="161"/>
      <c r="F916" s="163"/>
      <c r="G916" s="161"/>
      <c r="H916" s="161"/>
    </row>
    <row r="917" spans="1:8" s="160" customFormat="1" x14ac:dyDescent="0.3">
      <c r="A917" s="247"/>
      <c r="B917" s="161"/>
      <c r="C917" s="162"/>
      <c r="D917" s="162"/>
      <c r="E917" s="161"/>
      <c r="F917" s="163"/>
      <c r="G917" s="161"/>
      <c r="H917" s="161"/>
    </row>
    <row r="918" spans="1:8" s="160" customFormat="1" x14ac:dyDescent="0.3">
      <c r="A918" s="247"/>
      <c r="B918" s="161"/>
      <c r="C918" s="162"/>
      <c r="D918" s="162"/>
      <c r="E918" s="161"/>
      <c r="F918" s="163"/>
      <c r="G918" s="161"/>
      <c r="H918" s="161"/>
    </row>
    <row r="919" spans="1:8" s="160" customFormat="1" x14ac:dyDescent="0.3">
      <c r="A919" s="247"/>
      <c r="B919" s="161"/>
      <c r="C919" s="162"/>
      <c r="D919" s="162"/>
      <c r="E919" s="161"/>
      <c r="F919" s="163"/>
      <c r="G919" s="161"/>
      <c r="H919" s="161"/>
    </row>
    <row r="920" spans="1:8" s="160" customFormat="1" x14ac:dyDescent="0.3">
      <c r="A920" s="247"/>
      <c r="B920" s="161"/>
      <c r="C920" s="162"/>
      <c r="D920" s="162"/>
      <c r="E920" s="161"/>
      <c r="F920" s="163"/>
      <c r="G920" s="161"/>
      <c r="H920" s="161"/>
    </row>
    <row r="921" spans="1:8" s="160" customFormat="1" x14ac:dyDescent="0.3">
      <c r="A921" s="247"/>
      <c r="B921" s="161"/>
      <c r="C921" s="162"/>
      <c r="D921" s="162"/>
      <c r="E921" s="161"/>
      <c r="F921" s="163"/>
      <c r="G921" s="161"/>
      <c r="H921" s="161"/>
    </row>
    <row r="922" spans="1:8" s="160" customFormat="1" x14ac:dyDescent="0.3">
      <c r="A922" s="247"/>
      <c r="B922" s="161"/>
      <c r="C922" s="162"/>
      <c r="D922" s="162"/>
      <c r="E922" s="161"/>
      <c r="F922" s="163"/>
      <c r="G922" s="161"/>
      <c r="H922" s="161"/>
    </row>
    <row r="923" spans="1:8" s="160" customFormat="1" x14ac:dyDescent="0.3">
      <c r="A923" s="247"/>
      <c r="B923" s="161"/>
      <c r="C923" s="162"/>
      <c r="D923" s="162"/>
      <c r="E923" s="161"/>
      <c r="F923" s="163"/>
      <c r="G923" s="161"/>
      <c r="H923" s="161"/>
    </row>
    <row r="924" spans="1:8" s="160" customFormat="1" x14ac:dyDescent="0.3">
      <c r="A924" s="247"/>
      <c r="B924" s="161"/>
      <c r="C924" s="162"/>
      <c r="D924" s="162"/>
      <c r="E924" s="161"/>
      <c r="F924" s="163"/>
      <c r="G924" s="161"/>
      <c r="H924" s="161"/>
    </row>
    <row r="925" spans="1:8" s="160" customFormat="1" x14ac:dyDescent="0.3">
      <c r="A925" s="247"/>
      <c r="B925" s="161"/>
      <c r="C925" s="162"/>
      <c r="D925" s="162"/>
      <c r="E925" s="161"/>
      <c r="F925" s="163"/>
      <c r="G925" s="161"/>
      <c r="H925" s="161"/>
    </row>
    <row r="926" spans="1:8" s="160" customFormat="1" x14ac:dyDescent="0.3">
      <c r="A926" s="247"/>
      <c r="B926" s="161"/>
      <c r="C926" s="162"/>
      <c r="D926" s="162"/>
      <c r="E926" s="161"/>
      <c r="F926" s="163"/>
      <c r="G926" s="161"/>
      <c r="H926" s="161"/>
    </row>
    <row r="927" spans="1:8" s="160" customFormat="1" x14ac:dyDescent="0.3">
      <c r="A927" s="247"/>
      <c r="B927" s="161"/>
      <c r="C927" s="162"/>
      <c r="D927" s="162"/>
      <c r="E927" s="161"/>
      <c r="F927" s="163"/>
      <c r="G927" s="161"/>
      <c r="H927" s="161"/>
    </row>
    <row r="928" spans="1:8" s="160" customFormat="1" x14ac:dyDescent="0.3">
      <c r="A928" s="247"/>
      <c r="B928" s="161"/>
      <c r="C928" s="162"/>
      <c r="D928" s="162"/>
      <c r="E928" s="161"/>
      <c r="F928" s="163"/>
      <c r="G928" s="161"/>
      <c r="H928" s="161"/>
    </row>
    <row r="929" spans="1:8" s="160" customFormat="1" x14ac:dyDescent="0.3">
      <c r="A929" s="247"/>
      <c r="B929" s="161"/>
      <c r="C929" s="162"/>
      <c r="D929" s="162"/>
      <c r="E929" s="161"/>
      <c r="F929" s="163"/>
      <c r="G929" s="161"/>
      <c r="H929" s="161"/>
    </row>
    <row r="930" spans="1:8" s="160" customFormat="1" x14ac:dyDescent="0.3">
      <c r="A930" s="247"/>
      <c r="B930" s="161"/>
      <c r="C930" s="162"/>
      <c r="D930" s="162"/>
      <c r="E930" s="161"/>
      <c r="F930" s="163"/>
      <c r="G930" s="161"/>
      <c r="H930" s="161"/>
    </row>
    <row r="931" spans="1:8" s="160" customFormat="1" x14ac:dyDescent="0.3">
      <c r="A931" s="247"/>
      <c r="B931" s="161"/>
      <c r="C931" s="162"/>
      <c r="D931" s="162"/>
      <c r="E931" s="161"/>
      <c r="F931" s="163"/>
      <c r="G931" s="161"/>
      <c r="H931" s="161"/>
    </row>
    <row r="932" spans="1:8" s="160" customFormat="1" x14ac:dyDescent="0.3">
      <c r="A932" s="247"/>
      <c r="B932" s="161"/>
      <c r="C932" s="162"/>
      <c r="D932" s="162"/>
      <c r="E932" s="161"/>
      <c r="F932" s="163"/>
      <c r="G932" s="161"/>
      <c r="H932" s="161"/>
    </row>
    <row r="933" spans="1:8" s="160" customFormat="1" x14ac:dyDescent="0.3">
      <c r="A933" s="247"/>
      <c r="B933" s="161"/>
      <c r="C933" s="162"/>
      <c r="D933" s="162"/>
      <c r="E933" s="161"/>
      <c r="F933" s="163"/>
      <c r="G933" s="161"/>
      <c r="H933" s="161"/>
    </row>
    <row r="934" spans="1:8" s="160" customFormat="1" x14ac:dyDescent="0.3">
      <c r="A934" s="247"/>
      <c r="B934" s="161"/>
      <c r="C934" s="162"/>
      <c r="D934" s="162"/>
      <c r="E934" s="161"/>
      <c r="F934" s="163"/>
      <c r="G934" s="161"/>
      <c r="H934" s="161"/>
    </row>
    <row r="935" spans="1:8" s="160" customFormat="1" x14ac:dyDescent="0.3">
      <c r="A935" s="247"/>
      <c r="B935" s="161"/>
      <c r="C935" s="162"/>
      <c r="D935" s="162"/>
      <c r="E935" s="161"/>
      <c r="F935" s="163"/>
      <c r="G935" s="161"/>
      <c r="H935" s="161"/>
    </row>
    <row r="936" spans="1:8" s="160" customFormat="1" x14ac:dyDescent="0.3">
      <c r="A936" s="247"/>
      <c r="B936" s="161"/>
      <c r="C936" s="162"/>
      <c r="D936" s="162"/>
      <c r="E936" s="161"/>
      <c r="F936" s="163"/>
      <c r="G936" s="161"/>
      <c r="H936" s="161"/>
    </row>
    <row r="937" spans="1:8" s="160" customFormat="1" x14ac:dyDescent="0.3">
      <c r="A937" s="247"/>
      <c r="B937" s="161"/>
      <c r="C937" s="162"/>
      <c r="D937" s="162"/>
      <c r="E937" s="161"/>
      <c r="F937" s="163"/>
      <c r="G937" s="161"/>
      <c r="H937" s="161"/>
    </row>
    <row r="938" spans="1:8" s="160" customFormat="1" x14ac:dyDescent="0.3">
      <c r="A938" s="247"/>
      <c r="B938" s="161"/>
      <c r="C938" s="162"/>
      <c r="D938" s="162"/>
      <c r="E938" s="161"/>
      <c r="F938" s="163"/>
      <c r="G938" s="161"/>
      <c r="H938" s="161"/>
    </row>
    <row r="939" spans="1:8" s="160" customFormat="1" x14ac:dyDescent="0.3">
      <c r="A939" s="247"/>
      <c r="B939" s="161"/>
      <c r="C939" s="162"/>
      <c r="D939" s="162"/>
      <c r="E939" s="161"/>
      <c r="F939" s="163"/>
      <c r="G939" s="161"/>
      <c r="H939" s="161"/>
    </row>
    <row r="940" spans="1:8" s="160" customFormat="1" x14ac:dyDescent="0.3">
      <c r="A940" s="247"/>
      <c r="B940" s="161"/>
      <c r="C940" s="162"/>
      <c r="D940" s="162"/>
      <c r="E940" s="161"/>
      <c r="F940" s="163"/>
      <c r="G940" s="161"/>
      <c r="H940" s="161"/>
    </row>
    <row r="941" spans="1:8" s="160" customFormat="1" x14ac:dyDescent="0.3">
      <c r="A941" s="247"/>
      <c r="B941" s="161"/>
      <c r="C941" s="162"/>
      <c r="D941" s="162"/>
      <c r="E941" s="161"/>
      <c r="F941" s="163"/>
      <c r="G941" s="161"/>
      <c r="H941" s="161"/>
    </row>
    <row r="942" spans="1:8" s="160" customFormat="1" x14ac:dyDescent="0.3">
      <c r="A942" s="247"/>
      <c r="B942" s="161"/>
      <c r="C942" s="162"/>
      <c r="D942" s="162"/>
      <c r="E942" s="161"/>
      <c r="F942" s="163"/>
      <c r="G942" s="161"/>
      <c r="H942" s="161"/>
    </row>
    <row r="943" spans="1:8" s="160" customFormat="1" x14ac:dyDescent="0.3">
      <c r="A943" s="247"/>
      <c r="B943" s="161"/>
      <c r="C943" s="162"/>
      <c r="D943" s="162"/>
      <c r="E943" s="161"/>
      <c r="F943" s="163"/>
      <c r="G943" s="161"/>
      <c r="H943" s="161"/>
    </row>
    <row r="944" spans="1:8" s="160" customFormat="1" x14ac:dyDescent="0.3">
      <c r="A944" s="247"/>
      <c r="B944" s="161"/>
      <c r="C944" s="162"/>
      <c r="D944" s="162"/>
      <c r="E944" s="161"/>
      <c r="F944" s="163"/>
      <c r="G944" s="161"/>
      <c r="H944" s="161"/>
    </row>
    <row r="945" spans="1:8" s="160" customFormat="1" x14ac:dyDescent="0.3">
      <c r="A945" s="247"/>
      <c r="B945" s="161"/>
      <c r="C945" s="162"/>
      <c r="D945" s="162"/>
      <c r="E945" s="161"/>
      <c r="F945" s="163"/>
      <c r="G945" s="161"/>
      <c r="H945" s="161"/>
    </row>
    <row r="946" spans="1:8" s="160" customFormat="1" x14ac:dyDescent="0.3">
      <c r="A946" s="247"/>
      <c r="B946" s="161"/>
      <c r="C946" s="162"/>
      <c r="D946" s="162"/>
      <c r="E946" s="161"/>
      <c r="F946" s="163"/>
      <c r="G946" s="161"/>
      <c r="H946" s="161"/>
    </row>
    <row r="947" spans="1:8" s="160" customFormat="1" x14ac:dyDescent="0.3">
      <c r="A947" s="247"/>
      <c r="B947" s="161"/>
      <c r="C947" s="162"/>
      <c r="D947" s="162"/>
      <c r="E947" s="161"/>
      <c r="F947" s="163"/>
      <c r="G947" s="161"/>
      <c r="H947" s="161"/>
    </row>
    <row r="948" spans="1:8" s="160" customFormat="1" x14ac:dyDescent="0.3">
      <c r="A948" s="247"/>
      <c r="B948" s="161"/>
      <c r="C948" s="162"/>
      <c r="D948" s="162"/>
      <c r="E948" s="161"/>
      <c r="F948" s="163"/>
      <c r="G948" s="161"/>
      <c r="H948" s="161"/>
    </row>
    <row r="949" spans="1:8" s="160" customFormat="1" x14ac:dyDescent="0.3">
      <c r="A949" s="247"/>
      <c r="B949" s="161"/>
      <c r="C949" s="162"/>
      <c r="D949" s="162"/>
      <c r="E949" s="161"/>
      <c r="F949" s="163"/>
      <c r="G949" s="161"/>
      <c r="H949" s="161"/>
    </row>
    <row r="950" spans="1:8" s="160" customFormat="1" x14ac:dyDescent="0.3">
      <c r="A950" s="247"/>
      <c r="B950" s="161"/>
      <c r="C950" s="162"/>
      <c r="D950" s="162"/>
      <c r="E950" s="161"/>
      <c r="F950" s="163"/>
      <c r="G950" s="161"/>
      <c r="H950" s="161"/>
    </row>
    <row r="951" spans="1:8" s="160" customFormat="1" x14ac:dyDescent="0.3">
      <c r="A951" s="247"/>
      <c r="B951" s="161"/>
      <c r="C951" s="162"/>
      <c r="D951" s="162"/>
      <c r="E951" s="161"/>
      <c r="F951" s="163"/>
      <c r="G951" s="161"/>
      <c r="H951" s="161"/>
    </row>
    <row r="952" spans="1:8" s="160" customFormat="1" x14ac:dyDescent="0.3">
      <c r="A952" s="247"/>
      <c r="B952" s="161"/>
      <c r="C952" s="162"/>
      <c r="D952" s="162"/>
      <c r="E952" s="161"/>
      <c r="F952" s="163"/>
      <c r="G952" s="161"/>
      <c r="H952" s="161"/>
    </row>
    <row r="953" spans="1:8" s="160" customFormat="1" x14ac:dyDescent="0.3">
      <c r="A953" s="247"/>
      <c r="B953" s="161"/>
      <c r="C953" s="162"/>
      <c r="D953" s="162"/>
      <c r="E953" s="161"/>
      <c r="F953" s="163"/>
      <c r="G953" s="161"/>
      <c r="H953" s="161"/>
    </row>
    <row r="954" spans="1:8" s="160" customFormat="1" x14ac:dyDescent="0.3">
      <c r="A954" s="247"/>
      <c r="B954" s="161"/>
      <c r="C954" s="162"/>
      <c r="D954" s="162"/>
      <c r="E954" s="161"/>
      <c r="F954" s="163"/>
      <c r="G954" s="161"/>
      <c r="H954" s="161"/>
    </row>
    <row r="955" spans="1:8" s="160" customFormat="1" x14ac:dyDescent="0.3">
      <c r="A955" s="247"/>
      <c r="B955" s="161"/>
      <c r="C955" s="162"/>
      <c r="D955" s="162"/>
      <c r="E955" s="161"/>
      <c r="F955" s="163"/>
      <c r="G955" s="161"/>
      <c r="H955" s="161"/>
    </row>
    <row r="956" spans="1:8" s="160" customFormat="1" x14ac:dyDescent="0.3">
      <c r="A956" s="247"/>
      <c r="B956" s="161"/>
      <c r="C956" s="162"/>
      <c r="D956" s="162"/>
      <c r="E956" s="161"/>
      <c r="F956" s="163"/>
      <c r="G956" s="161"/>
      <c r="H956" s="161"/>
    </row>
    <row r="957" spans="1:8" s="160" customFormat="1" x14ac:dyDescent="0.3">
      <c r="A957" s="247"/>
      <c r="B957" s="161"/>
      <c r="C957" s="162"/>
      <c r="D957" s="162"/>
      <c r="E957" s="161"/>
      <c r="F957" s="163"/>
      <c r="G957" s="161"/>
      <c r="H957" s="161"/>
    </row>
    <row r="958" spans="1:8" s="160" customFormat="1" x14ac:dyDescent="0.3">
      <c r="A958" s="247"/>
      <c r="B958" s="161"/>
      <c r="C958" s="162"/>
      <c r="D958" s="162"/>
      <c r="E958" s="161"/>
      <c r="F958" s="163"/>
      <c r="G958" s="161"/>
      <c r="H958" s="161"/>
    </row>
    <row r="959" spans="1:8" s="160" customFormat="1" x14ac:dyDescent="0.3">
      <c r="A959" s="247"/>
      <c r="B959" s="161"/>
      <c r="C959" s="162"/>
      <c r="D959" s="162"/>
      <c r="E959" s="161"/>
      <c r="F959" s="163"/>
      <c r="G959" s="161"/>
      <c r="H959" s="161"/>
    </row>
    <row r="960" spans="1:8" s="160" customFormat="1" x14ac:dyDescent="0.3">
      <c r="A960" s="247"/>
      <c r="B960" s="161"/>
      <c r="C960" s="162"/>
      <c r="D960" s="162"/>
      <c r="E960" s="161"/>
      <c r="F960" s="163"/>
      <c r="G960" s="161"/>
      <c r="H960" s="161"/>
    </row>
    <row r="961" spans="1:8" s="160" customFormat="1" x14ac:dyDescent="0.3">
      <c r="A961" s="247"/>
      <c r="B961" s="161"/>
      <c r="C961" s="162"/>
      <c r="D961" s="162"/>
      <c r="E961" s="161"/>
      <c r="F961" s="163"/>
      <c r="G961" s="161"/>
      <c r="H961" s="161"/>
    </row>
    <row r="962" spans="1:8" s="160" customFormat="1" x14ac:dyDescent="0.3">
      <c r="A962" s="247"/>
      <c r="B962" s="161"/>
      <c r="C962" s="162"/>
      <c r="D962" s="162"/>
      <c r="E962" s="161"/>
      <c r="F962" s="163"/>
      <c r="G962" s="161"/>
      <c r="H962" s="161"/>
    </row>
    <row r="963" spans="1:8" s="160" customFormat="1" x14ac:dyDescent="0.3">
      <c r="A963" s="247"/>
      <c r="B963" s="161"/>
      <c r="C963" s="162"/>
      <c r="D963" s="162"/>
      <c r="E963" s="161"/>
      <c r="F963" s="163"/>
      <c r="G963" s="161"/>
      <c r="H963" s="161"/>
    </row>
    <row r="964" spans="1:8" s="160" customFormat="1" x14ac:dyDescent="0.3">
      <c r="A964" s="247"/>
      <c r="B964" s="161"/>
      <c r="C964" s="162"/>
      <c r="D964" s="162"/>
      <c r="E964" s="161"/>
      <c r="F964" s="163"/>
      <c r="G964" s="161"/>
      <c r="H964" s="161"/>
    </row>
    <row r="965" spans="1:8" s="160" customFormat="1" x14ac:dyDescent="0.3">
      <c r="A965" s="247"/>
      <c r="B965" s="161"/>
      <c r="C965" s="162"/>
      <c r="D965" s="162"/>
      <c r="E965" s="161"/>
      <c r="F965" s="163"/>
      <c r="G965" s="161"/>
      <c r="H965" s="161"/>
    </row>
    <row r="966" spans="1:8" s="160" customFormat="1" x14ac:dyDescent="0.3">
      <c r="A966" s="247"/>
      <c r="B966" s="161"/>
      <c r="C966" s="162"/>
      <c r="D966" s="162"/>
      <c r="E966" s="161"/>
      <c r="F966" s="163"/>
      <c r="G966" s="161"/>
      <c r="H966" s="161"/>
    </row>
    <row r="967" spans="1:8" s="160" customFormat="1" x14ac:dyDescent="0.3">
      <c r="A967" s="247"/>
      <c r="B967" s="161"/>
      <c r="C967" s="162"/>
      <c r="D967" s="162"/>
      <c r="E967" s="161"/>
      <c r="F967" s="163"/>
      <c r="G967" s="161"/>
      <c r="H967" s="161"/>
    </row>
    <row r="968" spans="1:8" s="160" customFormat="1" x14ac:dyDescent="0.3">
      <c r="A968" s="247"/>
      <c r="B968" s="161"/>
      <c r="C968" s="162"/>
      <c r="D968" s="162"/>
      <c r="E968" s="161"/>
      <c r="F968" s="163"/>
      <c r="G968" s="161"/>
      <c r="H968" s="161"/>
    </row>
    <row r="969" spans="1:8" s="160" customFormat="1" x14ac:dyDescent="0.3">
      <c r="A969" s="247"/>
      <c r="B969" s="161"/>
      <c r="C969" s="162"/>
      <c r="D969" s="162"/>
      <c r="E969" s="161"/>
      <c r="F969" s="163"/>
      <c r="G969" s="161"/>
      <c r="H969" s="161"/>
    </row>
    <row r="970" spans="1:8" s="160" customFormat="1" x14ac:dyDescent="0.3">
      <c r="A970" s="247"/>
      <c r="B970" s="161"/>
      <c r="C970" s="162"/>
      <c r="D970" s="162"/>
      <c r="E970" s="161"/>
      <c r="F970" s="163"/>
      <c r="G970" s="161"/>
      <c r="H970" s="161"/>
    </row>
    <row r="971" spans="1:8" s="160" customFormat="1" x14ac:dyDescent="0.3">
      <c r="A971" s="247"/>
      <c r="B971" s="161"/>
      <c r="C971" s="162"/>
      <c r="D971" s="162"/>
      <c r="E971" s="161"/>
      <c r="F971" s="163"/>
      <c r="G971" s="161"/>
      <c r="H971" s="161"/>
    </row>
    <row r="972" spans="1:8" s="160" customFormat="1" x14ac:dyDescent="0.3">
      <c r="A972" s="247"/>
      <c r="B972" s="161"/>
      <c r="C972" s="162"/>
      <c r="D972" s="162"/>
      <c r="E972" s="161"/>
      <c r="F972" s="163"/>
      <c r="G972" s="161"/>
      <c r="H972" s="161"/>
    </row>
    <row r="973" spans="1:8" s="160" customFormat="1" x14ac:dyDescent="0.3">
      <c r="A973" s="247"/>
      <c r="B973" s="161"/>
      <c r="C973" s="162"/>
      <c r="D973" s="162"/>
      <c r="E973" s="161"/>
      <c r="F973" s="163"/>
      <c r="G973" s="161"/>
      <c r="H973" s="161"/>
    </row>
    <row r="974" spans="1:8" s="160" customFormat="1" x14ac:dyDescent="0.3">
      <c r="A974" s="247"/>
      <c r="B974" s="161"/>
      <c r="C974" s="162"/>
      <c r="D974" s="162"/>
      <c r="E974" s="161"/>
      <c r="F974" s="163"/>
      <c r="G974" s="161"/>
      <c r="H974" s="161"/>
    </row>
    <row r="975" spans="1:8" s="160" customFormat="1" x14ac:dyDescent="0.3">
      <c r="A975" s="247"/>
      <c r="B975" s="161"/>
      <c r="C975" s="162"/>
      <c r="D975" s="162"/>
      <c r="E975" s="161"/>
      <c r="F975" s="163"/>
      <c r="G975" s="161"/>
      <c r="H975" s="161"/>
    </row>
    <row r="976" spans="1:8" s="160" customFormat="1" x14ac:dyDescent="0.3">
      <c r="A976" s="247"/>
      <c r="B976" s="161"/>
      <c r="C976" s="162"/>
      <c r="D976" s="162"/>
      <c r="E976" s="161"/>
      <c r="F976" s="163"/>
      <c r="G976" s="161"/>
      <c r="H976" s="161"/>
    </row>
    <row r="977" spans="1:8" s="160" customFormat="1" x14ac:dyDescent="0.3">
      <c r="A977" s="247"/>
      <c r="B977" s="161"/>
      <c r="C977" s="162"/>
      <c r="D977" s="162"/>
      <c r="E977" s="161"/>
      <c r="F977" s="163"/>
      <c r="G977" s="161"/>
      <c r="H977" s="161"/>
    </row>
    <row r="978" spans="1:8" s="160" customFormat="1" x14ac:dyDescent="0.3">
      <c r="A978" s="247"/>
      <c r="B978" s="161"/>
      <c r="C978" s="162"/>
      <c r="D978" s="162"/>
      <c r="E978" s="161"/>
      <c r="F978" s="163"/>
      <c r="G978" s="161"/>
      <c r="H978" s="161"/>
    </row>
    <row r="979" spans="1:8" s="160" customFormat="1" x14ac:dyDescent="0.3">
      <c r="A979" s="247"/>
      <c r="B979" s="161"/>
      <c r="C979" s="162"/>
      <c r="D979" s="162"/>
      <c r="E979" s="161"/>
      <c r="F979" s="163"/>
      <c r="G979" s="161"/>
      <c r="H979" s="161"/>
    </row>
    <row r="980" spans="1:8" s="160" customFormat="1" x14ac:dyDescent="0.3">
      <c r="A980" s="247"/>
      <c r="B980" s="161"/>
      <c r="C980" s="162"/>
      <c r="D980" s="162"/>
      <c r="E980" s="161"/>
      <c r="F980" s="163"/>
      <c r="G980" s="161"/>
      <c r="H980" s="161"/>
    </row>
    <row r="981" spans="1:8" s="160" customFormat="1" x14ac:dyDescent="0.3">
      <c r="A981" s="247"/>
      <c r="B981" s="161"/>
      <c r="C981" s="162"/>
      <c r="D981" s="162"/>
      <c r="E981" s="161"/>
      <c r="F981" s="163"/>
      <c r="G981" s="161"/>
      <c r="H981" s="161"/>
    </row>
    <row r="982" spans="1:8" s="160" customFormat="1" x14ac:dyDescent="0.3">
      <c r="A982" s="247"/>
      <c r="B982" s="161"/>
      <c r="C982" s="162"/>
      <c r="D982" s="162"/>
      <c r="E982" s="161"/>
      <c r="F982" s="163"/>
      <c r="G982" s="161"/>
      <c r="H982" s="161"/>
    </row>
    <row r="983" spans="1:8" s="160" customFormat="1" x14ac:dyDescent="0.3">
      <c r="A983" s="247"/>
      <c r="B983" s="161"/>
      <c r="C983" s="162"/>
      <c r="D983" s="162"/>
      <c r="E983" s="161"/>
      <c r="F983" s="163"/>
      <c r="G983" s="161"/>
      <c r="H983" s="161"/>
    </row>
    <row r="984" spans="1:8" s="160" customFormat="1" x14ac:dyDescent="0.3">
      <c r="A984" s="247"/>
      <c r="B984" s="161"/>
      <c r="C984" s="162"/>
      <c r="D984" s="162"/>
      <c r="E984" s="161"/>
      <c r="F984" s="163"/>
      <c r="G984" s="161"/>
      <c r="H984" s="161"/>
    </row>
    <row r="985" spans="1:8" s="160" customFormat="1" x14ac:dyDescent="0.3">
      <c r="A985" s="247"/>
      <c r="B985" s="161"/>
      <c r="C985" s="162"/>
      <c r="D985" s="162"/>
      <c r="E985" s="161"/>
      <c r="F985" s="163"/>
      <c r="G985" s="161"/>
      <c r="H985" s="161"/>
    </row>
    <row r="986" spans="1:8" s="160" customFormat="1" x14ac:dyDescent="0.3">
      <c r="A986" s="247"/>
      <c r="B986" s="161"/>
      <c r="C986" s="162"/>
      <c r="D986" s="162"/>
      <c r="E986" s="161"/>
      <c r="F986" s="163"/>
      <c r="G986" s="161"/>
      <c r="H986" s="161"/>
    </row>
    <row r="987" spans="1:8" s="160" customFormat="1" x14ac:dyDescent="0.3">
      <c r="A987" s="247"/>
      <c r="B987" s="161"/>
      <c r="C987" s="162"/>
      <c r="D987" s="162"/>
      <c r="E987" s="161"/>
      <c r="F987" s="163"/>
      <c r="G987" s="161"/>
      <c r="H987" s="161"/>
    </row>
    <row r="988" spans="1:8" s="160" customFormat="1" x14ac:dyDescent="0.3">
      <c r="A988" s="247"/>
      <c r="B988" s="161"/>
      <c r="C988" s="162"/>
      <c r="D988" s="162"/>
      <c r="E988" s="161"/>
      <c r="F988" s="163"/>
      <c r="G988" s="161"/>
      <c r="H988" s="161"/>
    </row>
    <row r="989" spans="1:8" s="160" customFormat="1" x14ac:dyDescent="0.3">
      <c r="A989" s="247"/>
      <c r="B989" s="161"/>
      <c r="C989" s="162"/>
      <c r="D989" s="162"/>
      <c r="E989" s="161"/>
      <c r="F989" s="163"/>
      <c r="G989" s="161"/>
      <c r="H989" s="161"/>
    </row>
    <row r="990" spans="1:8" s="160" customFormat="1" x14ac:dyDescent="0.3">
      <c r="A990" s="247"/>
      <c r="B990" s="161"/>
      <c r="C990" s="162"/>
      <c r="D990" s="162"/>
      <c r="E990" s="161"/>
      <c r="F990" s="163"/>
      <c r="G990" s="161"/>
      <c r="H990" s="161"/>
    </row>
    <row r="991" spans="1:8" s="160" customFormat="1" x14ac:dyDescent="0.3">
      <c r="A991" s="247"/>
      <c r="B991" s="161"/>
      <c r="C991" s="162"/>
      <c r="D991" s="162"/>
      <c r="E991" s="161"/>
      <c r="F991" s="163"/>
      <c r="G991" s="161"/>
      <c r="H991" s="161"/>
    </row>
    <row r="992" spans="1:8" s="160" customFormat="1" x14ac:dyDescent="0.3">
      <c r="A992" s="247"/>
      <c r="B992" s="161"/>
      <c r="C992" s="162"/>
      <c r="D992" s="162"/>
      <c r="E992" s="161"/>
      <c r="F992" s="163"/>
      <c r="G992" s="161"/>
      <c r="H992" s="161"/>
    </row>
    <row r="993" spans="1:8" s="160" customFormat="1" x14ac:dyDescent="0.3">
      <c r="A993" s="247"/>
      <c r="B993" s="161"/>
      <c r="C993" s="162"/>
      <c r="D993" s="162"/>
      <c r="E993" s="161"/>
      <c r="F993" s="163"/>
      <c r="G993" s="161"/>
      <c r="H993" s="161"/>
    </row>
    <row r="994" spans="1:8" s="160" customFormat="1" x14ac:dyDescent="0.3">
      <c r="A994" s="247"/>
      <c r="B994" s="161"/>
      <c r="C994" s="162"/>
      <c r="D994" s="162"/>
      <c r="E994" s="161"/>
      <c r="F994" s="163"/>
      <c r="G994" s="161"/>
      <c r="H994" s="161"/>
    </row>
    <row r="995" spans="1:8" s="160" customFormat="1" x14ac:dyDescent="0.3">
      <c r="A995" s="247"/>
      <c r="B995" s="161"/>
      <c r="C995" s="162"/>
      <c r="D995" s="162"/>
      <c r="E995" s="161"/>
      <c r="F995" s="163"/>
      <c r="G995" s="161"/>
      <c r="H995" s="161"/>
    </row>
    <row r="996" spans="1:8" s="160" customFormat="1" x14ac:dyDescent="0.3">
      <c r="A996" s="247"/>
      <c r="B996" s="161"/>
      <c r="C996" s="162"/>
      <c r="D996" s="162"/>
      <c r="E996" s="161"/>
      <c r="F996" s="163"/>
      <c r="G996" s="161"/>
      <c r="H996" s="161"/>
    </row>
    <row r="997" spans="1:8" s="160" customFormat="1" x14ac:dyDescent="0.3">
      <c r="A997" s="247"/>
      <c r="B997" s="161"/>
      <c r="C997" s="162"/>
      <c r="D997" s="162"/>
      <c r="E997" s="161"/>
      <c r="F997" s="163"/>
      <c r="G997" s="161"/>
      <c r="H997" s="161"/>
    </row>
    <row r="998" spans="1:8" s="160" customFormat="1" x14ac:dyDescent="0.3">
      <c r="A998" s="247"/>
      <c r="B998" s="161"/>
      <c r="C998" s="162"/>
      <c r="D998" s="162"/>
      <c r="E998" s="161"/>
      <c r="F998" s="163"/>
      <c r="G998" s="161"/>
      <c r="H998" s="161"/>
    </row>
    <row r="999" spans="1:8" s="160" customFormat="1" x14ac:dyDescent="0.3">
      <c r="A999" s="247"/>
      <c r="B999" s="161"/>
      <c r="C999" s="162"/>
      <c r="D999" s="162"/>
      <c r="E999" s="161"/>
      <c r="F999" s="163"/>
      <c r="G999" s="161"/>
      <c r="H999" s="161"/>
    </row>
    <row r="1000" spans="1:8" s="160" customFormat="1" x14ac:dyDescent="0.3">
      <c r="A1000" s="247"/>
      <c r="B1000" s="161"/>
      <c r="C1000" s="162"/>
      <c r="D1000" s="162"/>
      <c r="E1000" s="161"/>
      <c r="F1000" s="163"/>
      <c r="G1000" s="161"/>
      <c r="H1000" s="161"/>
    </row>
    <row r="1001" spans="1:8" s="160" customFormat="1" x14ac:dyDescent="0.3">
      <c r="A1001" s="247"/>
      <c r="B1001" s="161"/>
      <c r="C1001" s="162"/>
      <c r="D1001" s="162"/>
      <c r="E1001" s="161"/>
      <c r="F1001" s="163"/>
      <c r="G1001" s="161"/>
      <c r="H1001" s="161"/>
    </row>
    <row r="1002" spans="1:8" s="160" customFormat="1" x14ac:dyDescent="0.3">
      <c r="A1002" s="247"/>
      <c r="B1002" s="161"/>
      <c r="C1002" s="162"/>
      <c r="D1002" s="162"/>
      <c r="E1002" s="161"/>
      <c r="F1002" s="163"/>
      <c r="G1002" s="161"/>
      <c r="H1002" s="161"/>
    </row>
    <row r="1003" spans="1:8" s="160" customFormat="1" x14ac:dyDescent="0.3">
      <c r="A1003" s="247"/>
      <c r="B1003" s="161"/>
      <c r="C1003" s="162"/>
      <c r="D1003" s="162"/>
      <c r="E1003" s="161"/>
      <c r="F1003" s="163"/>
      <c r="G1003" s="161"/>
      <c r="H1003" s="161"/>
    </row>
    <row r="1004" spans="1:8" s="160" customFormat="1" x14ac:dyDescent="0.3">
      <c r="A1004" s="247"/>
      <c r="B1004" s="161"/>
      <c r="C1004" s="162"/>
      <c r="D1004" s="162"/>
      <c r="E1004" s="161"/>
      <c r="F1004" s="163"/>
      <c r="G1004" s="161"/>
      <c r="H1004" s="161"/>
    </row>
    <row r="1005" spans="1:8" s="160" customFormat="1" x14ac:dyDescent="0.3">
      <c r="A1005" s="247"/>
      <c r="B1005" s="161"/>
      <c r="C1005" s="162"/>
      <c r="D1005" s="162"/>
      <c r="E1005" s="161"/>
      <c r="F1005" s="163"/>
      <c r="G1005" s="161"/>
      <c r="H1005" s="161"/>
    </row>
    <row r="1006" spans="1:8" s="160" customFormat="1" x14ac:dyDescent="0.3">
      <c r="A1006" s="247"/>
      <c r="B1006" s="161"/>
      <c r="C1006" s="162"/>
      <c r="D1006" s="162"/>
      <c r="E1006" s="161"/>
      <c r="F1006" s="163"/>
      <c r="G1006" s="161"/>
      <c r="H1006" s="161"/>
    </row>
    <row r="1007" spans="1:8" s="160" customFormat="1" x14ac:dyDescent="0.3">
      <c r="A1007" s="247"/>
      <c r="B1007" s="161"/>
      <c r="C1007" s="162"/>
      <c r="D1007" s="162"/>
      <c r="E1007" s="161"/>
      <c r="F1007" s="163"/>
      <c r="G1007" s="161"/>
      <c r="H1007" s="161"/>
    </row>
    <row r="1008" spans="1:8" s="160" customFormat="1" x14ac:dyDescent="0.3">
      <c r="A1008" s="247"/>
      <c r="B1008" s="161"/>
      <c r="C1008" s="162"/>
      <c r="D1008" s="162"/>
      <c r="E1008" s="161"/>
      <c r="F1008" s="163"/>
      <c r="G1008" s="161"/>
      <c r="H1008" s="161"/>
    </row>
    <row r="1009" spans="1:8" s="160" customFormat="1" x14ac:dyDescent="0.3">
      <c r="A1009" s="247"/>
      <c r="B1009" s="161"/>
      <c r="C1009" s="162"/>
      <c r="D1009" s="162"/>
      <c r="E1009" s="161"/>
      <c r="F1009" s="163"/>
      <c r="G1009" s="161"/>
      <c r="H1009" s="161"/>
    </row>
    <row r="1010" spans="1:8" s="160" customFormat="1" x14ac:dyDescent="0.3">
      <c r="A1010" s="247"/>
      <c r="B1010" s="161"/>
      <c r="C1010" s="162"/>
      <c r="D1010" s="162"/>
      <c r="E1010" s="161"/>
      <c r="F1010" s="163"/>
      <c r="G1010" s="161"/>
      <c r="H1010" s="161"/>
    </row>
    <row r="1011" spans="1:8" s="160" customFormat="1" x14ac:dyDescent="0.3">
      <c r="A1011" s="247"/>
      <c r="B1011" s="161"/>
      <c r="C1011" s="162"/>
      <c r="D1011" s="162"/>
      <c r="E1011" s="161"/>
      <c r="F1011" s="163"/>
      <c r="G1011" s="161"/>
      <c r="H1011" s="161"/>
    </row>
    <row r="1012" spans="1:8" s="160" customFormat="1" x14ac:dyDescent="0.3">
      <c r="A1012" s="247"/>
      <c r="B1012" s="161"/>
      <c r="C1012" s="162"/>
      <c r="D1012" s="162"/>
      <c r="E1012" s="161"/>
      <c r="F1012" s="163"/>
      <c r="G1012" s="161"/>
      <c r="H1012" s="161"/>
    </row>
    <row r="1013" spans="1:8" s="160" customFormat="1" x14ac:dyDescent="0.3">
      <c r="A1013" s="247"/>
      <c r="B1013" s="161"/>
      <c r="C1013" s="162"/>
      <c r="D1013" s="162"/>
      <c r="E1013" s="161"/>
      <c r="F1013" s="163"/>
      <c r="G1013" s="161"/>
      <c r="H1013" s="161"/>
    </row>
    <row r="1014" spans="1:8" s="160" customFormat="1" x14ac:dyDescent="0.3">
      <c r="A1014" s="247"/>
      <c r="B1014" s="161"/>
      <c r="C1014" s="162"/>
      <c r="D1014" s="162"/>
      <c r="E1014" s="161"/>
      <c r="F1014" s="163"/>
      <c r="G1014" s="161"/>
      <c r="H1014" s="161"/>
    </row>
    <row r="1015" spans="1:8" s="160" customFormat="1" x14ac:dyDescent="0.3">
      <c r="A1015" s="247"/>
      <c r="B1015" s="161"/>
      <c r="C1015" s="162"/>
      <c r="D1015" s="162"/>
      <c r="E1015" s="161"/>
      <c r="F1015" s="163"/>
      <c r="G1015" s="161"/>
      <c r="H1015" s="161"/>
    </row>
    <row r="1016" spans="1:8" s="160" customFormat="1" x14ac:dyDescent="0.3">
      <c r="A1016" s="247"/>
      <c r="B1016" s="161"/>
      <c r="C1016" s="162"/>
      <c r="D1016" s="162"/>
      <c r="E1016" s="161"/>
      <c r="F1016" s="163"/>
      <c r="G1016" s="161"/>
      <c r="H1016" s="161"/>
    </row>
    <row r="1017" spans="1:8" s="160" customFormat="1" x14ac:dyDescent="0.3">
      <c r="A1017" s="247"/>
      <c r="B1017" s="161"/>
      <c r="C1017" s="162"/>
      <c r="D1017" s="162"/>
      <c r="E1017" s="161"/>
      <c r="F1017" s="163"/>
      <c r="G1017" s="161"/>
      <c r="H1017" s="161"/>
    </row>
    <row r="1018" spans="1:8" s="160" customFormat="1" x14ac:dyDescent="0.3">
      <c r="A1018" s="247"/>
      <c r="B1018" s="161"/>
      <c r="C1018" s="162"/>
      <c r="D1018" s="162"/>
      <c r="E1018" s="161"/>
      <c r="F1018" s="163"/>
      <c r="G1018" s="161"/>
      <c r="H1018" s="161"/>
    </row>
    <row r="1019" spans="1:8" s="160" customFormat="1" x14ac:dyDescent="0.3">
      <c r="A1019" s="247"/>
      <c r="B1019" s="161"/>
      <c r="C1019" s="162"/>
      <c r="D1019" s="162"/>
      <c r="E1019" s="161"/>
      <c r="F1019" s="163"/>
      <c r="G1019" s="161"/>
      <c r="H1019" s="161"/>
    </row>
    <row r="1020" spans="1:8" s="160" customFormat="1" x14ac:dyDescent="0.3">
      <c r="A1020" s="247"/>
      <c r="B1020" s="161"/>
      <c r="C1020" s="162"/>
      <c r="D1020" s="162"/>
      <c r="E1020" s="161"/>
      <c r="F1020" s="163"/>
      <c r="G1020" s="161"/>
      <c r="H1020" s="161"/>
    </row>
    <row r="1021" spans="1:8" s="160" customFormat="1" x14ac:dyDescent="0.3">
      <c r="A1021" s="247"/>
      <c r="B1021" s="161"/>
      <c r="C1021" s="162"/>
      <c r="D1021" s="162"/>
      <c r="E1021" s="161"/>
      <c r="F1021" s="163"/>
      <c r="G1021" s="161"/>
      <c r="H1021" s="161"/>
    </row>
    <row r="1022" spans="1:8" s="160" customFormat="1" x14ac:dyDescent="0.3">
      <c r="A1022" s="247"/>
      <c r="B1022" s="161"/>
      <c r="C1022" s="162"/>
      <c r="D1022" s="162"/>
      <c r="E1022" s="161"/>
      <c r="F1022" s="163"/>
      <c r="G1022" s="161"/>
      <c r="H1022" s="161"/>
    </row>
    <row r="1023" spans="1:8" s="160" customFormat="1" x14ac:dyDescent="0.3">
      <c r="A1023" s="247"/>
      <c r="B1023" s="161"/>
      <c r="C1023" s="162"/>
      <c r="D1023" s="162"/>
      <c r="E1023" s="161"/>
      <c r="F1023" s="163"/>
      <c r="G1023" s="161"/>
      <c r="H1023" s="161"/>
    </row>
    <row r="1024" spans="1:8" s="160" customFormat="1" x14ac:dyDescent="0.3">
      <c r="A1024" s="247"/>
      <c r="B1024" s="161"/>
      <c r="C1024" s="162"/>
      <c r="D1024" s="162"/>
      <c r="E1024" s="161"/>
      <c r="F1024" s="163"/>
      <c r="G1024" s="161"/>
      <c r="H1024" s="161"/>
    </row>
    <row r="1025" spans="1:8" s="160" customFormat="1" x14ac:dyDescent="0.3">
      <c r="A1025" s="247"/>
      <c r="B1025" s="161"/>
      <c r="C1025" s="162"/>
      <c r="D1025" s="162"/>
      <c r="E1025" s="161"/>
      <c r="F1025" s="163"/>
      <c r="G1025" s="161"/>
      <c r="H1025" s="161"/>
    </row>
    <row r="1026" spans="1:8" s="160" customFormat="1" x14ac:dyDescent="0.3">
      <c r="A1026" s="247"/>
      <c r="B1026" s="161"/>
      <c r="C1026" s="162"/>
      <c r="D1026" s="162"/>
      <c r="E1026" s="161"/>
      <c r="F1026" s="163"/>
      <c r="G1026" s="161"/>
      <c r="H1026" s="161"/>
    </row>
    <row r="1027" spans="1:8" s="160" customFormat="1" x14ac:dyDescent="0.3">
      <c r="A1027" s="247"/>
      <c r="B1027" s="161"/>
      <c r="C1027" s="162"/>
      <c r="D1027" s="162"/>
      <c r="E1027" s="161"/>
      <c r="F1027" s="163"/>
      <c r="G1027" s="161"/>
      <c r="H1027" s="161"/>
    </row>
    <row r="1028" spans="1:8" s="160" customFormat="1" x14ac:dyDescent="0.3">
      <c r="A1028" s="247"/>
      <c r="B1028" s="161"/>
      <c r="C1028" s="162"/>
      <c r="D1028" s="162"/>
      <c r="E1028" s="161"/>
      <c r="F1028" s="163"/>
      <c r="G1028" s="161"/>
      <c r="H1028" s="161"/>
    </row>
    <row r="1029" spans="1:8" s="160" customFormat="1" x14ac:dyDescent="0.3">
      <c r="A1029" s="247"/>
      <c r="B1029" s="161"/>
      <c r="C1029" s="162"/>
      <c r="D1029" s="162"/>
      <c r="E1029" s="161"/>
      <c r="F1029" s="163"/>
      <c r="G1029" s="161"/>
      <c r="H1029" s="161"/>
    </row>
    <row r="1030" spans="1:8" s="160" customFormat="1" x14ac:dyDescent="0.3">
      <c r="A1030" s="247"/>
      <c r="B1030" s="161"/>
      <c r="C1030" s="162"/>
      <c r="D1030" s="162"/>
      <c r="E1030" s="161"/>
      <c r="F1030" s="163"/>
      <c r="G1030" s="161"/>
      <c r="H1030" s="161"/>
    </row>
    <row r="1031" spans="1:8" s="160" customFormat="1" x14ac:dyDescent="0.3">
      <c r="A1031" s="247"/>
      <c r="B1031" s="161"/>
      <c r="C1031" s="162"/>
      <c r="D1031" s="162"/>
      <c r="E1031" s="161"/>
      <c r="F1031" s="163"/>
      <c r="G1031" s="161"/>
      <c r="H1031" s="161"/>
    </row>
    <row r="1032" spans="1:8" s="160" customFormat="1" x14ac:dyDescent="0.3">
      <c r="A1032" s="247"/>
      <c r="B1032" s="161"/>
      <c r="C1032" s="162"/>
      <c r="D1032" s="162"/>
      <c r="E1032" s="161"/>
      <c r="F1032" s="163"/>
      <c r="G1032" s="161"/>
      <c r="H1032" s="161"/>
    </row>
    <row r="1033" spans="1:8" s="160" customFormat="1" x14ac:dyDescent="0.3">
      <c r="A1033" s="247"/>
      <c r="B1033" s="161"/>
      <c r="C1033" s="162"/>
      <c r="D1033" s="162"/>
      <c r="E1033" s="161"/>
      <c r="F1033" s="163"/>
      <c r="G1033" s="161"/>
      <c r="H1033" s="161"/>
    </row>
    <row r="1034" spans="1:8" s="160" customFormat="1" x14ac:dyDescent="0.3">
      <c r="A1034" s="247"/>
      <c r="B1034" s="161"/>
      <c r="C1034" s="162"/>
      <c r="D1034" s="162"/>
      <c r="E1034" s="161"/>
      <c r="F1034" s="163"/>
      <c r="G1034" s="161"/>
      <c r="H1034" s="161"/>
    </row>
    <row r="1035" spans="1:8" s="160" customFormat="1" x14ac:dyDescent="0.3">
      <c r="A1035" s="247"/>
      <c r="B1035" s="161"/>
      <c r="C1035" s="162"/>
      <c r="D1035" s="162"/>
      <c r="E1035" s="161"/>
      <c r="F1035" s="163"/>
      <c r="G1035" s="161"/>
      <c r="H1035" s="161"/>
    </row>
    <row r="1036" spans="1:8" s="160" customFormat="1" x14ac:dyDescent="0.3">
      <c r="A1036" s="247"/>
      <c r="B1036" s="161"/>
      <c r="C1036" s="162"/>
      <c r="D1036" s="162"/>
      <c r="E1036" s="161"/>
      <c r="F1036" s="163"/>
      <c r="G1036" s="161"/>
      <c r="H1036" s="161"/>
    </row>
    <row r="1037" spans="1:8" s="160" customFormat="1" x14ac:dyDescent="0.3">
      <c r="A1037" s="247"/>
      <c r="B1037" s="161"/>
      <c r="C1037" s="162"/>
      <c r="D1037" s="162"/>
      <c r="E1037" s="161"/>
      <c r="F1037" s="163"/>
      <c r="G1037" s="161"/>
      <c r="H1037" s="161"/>
    </row>
    <row r="1038" spans="1:8" s="160" customFormat="1" x14ac:dyDescent="0.3">
      <c r="A1038" s="247"/>
      <c r="B1038" s="161"/>
      <c r="C1038" s="162"/>
      <c r="D1038" s="162"/>
      <c r="E1038" s="161"/>
      <c r="F1038" s="163"/>
      <c r="G1038" s="161"/>
      <c r="H1038" s="161"/>
    </row>
    <row r="1039" spans="1:8" s="160" customFormat="1" x14ac:dyDescent="0.3">
      <c r="A1039" s="247"/>
      <c r="B1039" s="161"/>
      <c r="C1039" s="162"/>
      <c r="D1039" s="162"/>
      <c r="E1039" s="161"/>
      <c r="F1039" s="163"/>
      <c r="G1039" s="161"/>
      <c r="H1039" s="161"/>
    </row>
    <row r="1040" spans="1:8" s="160" customFormat="1" x14ac:dyDescent="0.3">
      <c r="A1040" s="247"/>
      <c r="B1040" s="161"/>
      <c r="C1040" s="162"/>
      <c r="D1040" s="162"/>
      <c r="E1040" s="161"/>
      <c r="F1040" s="163"/>
      <c r="G1040" s="161"/>
      <c r="H1040" s="161"/>
    </row>
    <row r="1041" spans="1:8" s="160" customFormat="1" x14ac:dyDescent="0.3">
      <c r="A1041" s="247"/>
      <c r="B1041" s="161"/>
      <c r="C1041" s="162"/>
      <c r="D1041" s="162"/>
      <c r="E1041" s="161"/>
      <c r="F1041" s="163"/>
      <c r="G1041" s="161"/>
      <c r="H1041" s="161"/>
    </row>
    <row r="1042" spans="1:8" s="160" customFormat="1" x14ac:dyDescent="0.3">
      <c r="A1042" s="247"/>
      <c r="B1042" s="161"/>
      <c r="C1042" s="162"/>
      <c r="D1042" s="162"/>
      <c r="E1042" s="161"/>
      <c r="F1042" s="163"/>
      <c r="G1042" s="161"/>
      <c r="H1042" s="161"/>
    </row>
    <row r="1043" spans="1:8" s="160" customFormat="1" x14ac:dyDescent="0.3">
      <c r="A1043" s="247"/>
      <c r="B1043" s="161"/>
      <c r="C1043" s="162"/>
      <c r="D1043" s="162"/>
      <c r="E1043" s="161"/>
      <c r="F1043" s="163"/>
      <c r="G1043" s="161"/>
      <c r="H1043" s="161"/>
    </row>
    <row r="1044" spans="1:8" s="160" customFormat="1" x14ac:dyDescent="0.3">
      <c r="A1044" s="247"/>
      <c r="B1044" s="161"/>
      <c r="C1044" s="162"/>
      <c r="D1044" s="162"/>
      <c r="E1044" s="161"/>
      <c r="F1044" s="163"/>
      <c r="G1044" s="161"/>
      <c r="H1044" s="161"/>
    </row>
    <row r="1045" spans="1:8" s="160" customFormat="1" x14ac:dyDescent="0.3">
      <c r="A1045" s="247"/>
      <c r="B1045" s="161"/>
      <c r="C1045" s="162"/>
      <c r="D1045" s="162"/>
      <c r="E1045" s="161"/>
      <c r="F1045" s="163"/>
      <c r="G1045" s="161"/>
      <c r="H1045" s="161"/>
    </row>
    <row r="1046" spans="1:8" s="160" customFormat="1" x14ac:dyDescent="0.3">
      <c r="A1046" s="247"/>
      <c r="B1046" s="161"/>
      <c r="C1046" s="162"/>
      <c r="D1046" s="162"/>
      <c r="E1046" s="161"/>
      <c r="F1046" s="163"/>
      <c r="G1046" s="161"/>
      <c r="H1046" s="161"/>
    </row>
    <row r="1047" spans="1:8" s="160" customFormat="1" x14ac:dyDescent="0.3">
      <c r="A1047" s="247"/>
      <c r="B1047" s="161"/>
      <c r="C1047" s="162"/>
      <c r="D1047" s="162"/>
      <c r="E1047" s="161"/>
      <c r="F1047" s="163"/>
      <c r="G1047" s="161"/>
      <c r="H1047" s="161"/>
    </row>
    <row r="1048" spans="1:8" s="160" customFormat="1" x14ac:dyDescent="0.3">
      <c r="A1048" s="247"/>
      <c r="B1048" s="161"/>
      <c r="C1048" s="162"/>
      <c r="D1048" s="162"/>
      <c r="E1048" s="161"/>
      <c r="F1048" s="163"/>
      <c r="G1048" s="161"/>
      <c r="H1048" s="161"/>
    </row>
    <row r="1049" spans="1:8" s="160" customFormat="1" x14ac:dyDescent="0.3">
      <c r="A1049" s="247"/>
      <c r="B1049" s="161"/>
      <c r="C1049" s="162"/>
      <c r="D1049" s="162"/>
      <c r="E1049" s="161"/>
      <c r="F1049" s="163"/>
      <c r="G1049" s="161"/>
      <c r="H1049" s="161"/>
    </row>
    <row r="1050" spans="1:8" s="160" customFormat="1" x14ac:dyDescent="0.3">
      <c r="A1050" s="247"/>
      <c r="B1050" s="161"/>
      <c r="C1050" s="162"/>
      <c r="D1050" s="162"/>
      <c r="E1050" s="161"/>
      <c r="F1050" s="163"/>
      <c r="G1050" s="161"/>
      <c r="H1050" s="161"/>
    </row>
    <row r="1051" spans="1:8" s="160" customFormat="1" x14ac:dyDescent="0.3">
      <c r="A1051" s="247"/>
      <c r="B1051" s="161"/>
      <c r="C1051" s="162"/>
      <c r="D1051" s="162"/>
      <c r="E1051" s="161"/>
      <c r="F1051" s="163"/>
      <c r="G1051" s="161"/>
      <c r="H1051" s="161"/>
    </row>
    <row r="1052" spans="1:8" s="160" customFormat="1" x14ac:dyDescent="0.3">
      <c r="A1052" s="247"/>
      <c r="B1052" s="161"/>
      <c r="C1052" s="162"/>
      <c r="D1052" s="162"/>
      <c r="E1052" s="161"/>
      <c r="F1052" s="163"/>
      <c r="G1052" s="161"/>
      <c r="H1052" s="161"/>
    </row>
    <row r="1053" spans="1:8" s="160" customFormat="1" x14ac:dyDescent="0.3">
      <c r="A1053" s="247"/>
      <c r="B1053" s="161"/>
      <c r="C1053" s="162"/>
      <c r="D1053" s="162"/>
      <c r="E1053" s="161"/>
      <c r="F1053" s="163"/>
      <c r="G1053" s="161"/>
      <c r="H1053" s="161"/>
    </row>
    <row r="1054" spans="1:8" s="160" customFormat="1" x14ac:dyDescent="0.3">
      <c r="A1054" s="247"/>
      <c r="B1054" s="161"/>
      <c r="C1054" s="162"/>
      <c r="D1054" s="162"/>
      <c r="E1054" s="161"/>
      <c r="F1054" s="163"/>
      <c r="G1054" s="161"/>
      <c r="H1054" s="161"/>
    </row>
    <row r="1055" spans="1:8" s="160" customFormat="1" x14ac:dyDescent="0.3">
      <c r="A1055" s="247"/>
      <c r="B1055" s="161"/>
      <c r="C1055" s="162"/>
      <c r="D1055" s="162"/>
      <c r="E1055" s="161"/>
      <c r="F1055" s="163"/>
      <c r="G1055" s="161"/>
      <c r="H1055" s="161"/>
    </row>
    <row r="1056" spans="1:8" s="160" customFormat="1" x14ac:dyDescent="0.3">
      <c r="A1056" s="247"/>
      <c r="B1056" s="161"/>
      <c r="C1056" s="162"/>
      <c r="D1056" s="162"/>
      <c r="E1056" s="161"/>
      <c r="F1056" s="163"/>
      <c r="G1056" s="161"/>
      <c r="H1056" s="161"/>
    </row>
    <row r="1057" spans="1:8" s="160" customFormat="1" x14ac:dyDescent="0.3">
      <c r="A1057" s="247"/>
      <c r="B1057" s="161"/>
      <c r="C1057" s="162"/>
      <c r="D1057" s="162"/>
      <c r="E1057" s="161"/>
      <c r="F1057" s="163"/>
      <c r="G1057" s="161"/>
      <c r="H1057" s="161"/>
    </row>
    <row r="1058" spans="1:8" s="160" customFormat="1" x14ac:dyDescent="0.3">
      <c r="A1058" s="247"/>
      <c r="B1058" s="161"/>
      <c r="C1058" s="162"/>
      <c r="D1058" s="162"/>
      <c r="E1058" s="161"/>
      <c r="F1058" s="163"/>
      <c r="G1058" s="161"/>
      <c r="H1058" s="161"/>
    </row>
    <row r="1059" spans="1:8" s="160" customFormat="1" x14ac:dyDescent="0.3">
      <c r="A1059" s="247"/>
      <c r="B1059" s="161"/>
      <c r="C1059" s="162"/>
      <c r="D1059" s="162"/>
      <c r="E1059" s="161"/>
      <c r="F1059" s="163"/>
      <c r="G1059" s="161"/>
      <c r="H1059" s="161"/>
    </row>
    <row r="1060" spans="1:8" s="160" customFormat="1" x14ac:dyDescent="0.3">
      <c r="A1060" s="247"/>
      <c r="B1060" s="161"/>
      <c r="C1060" s="162"/>
      <c r="D1060" s="162"/>
      <c r="E1060" s="161"/>
      <c r="F1060" s="163"/>
      <c r="G1060" s="161"/>
      <c r="H1060" s="161"/>
    </row>
    <row r="1061" spans="1:8" s="160" customFormat="1" x14ac:dyDescent="0.3">
      <c r="A1061" s="247"/>
      <c r="B1061" s="161"/>
      <c r="C1061" s="162"/>
      <c r="D1061" s="162"/>
      <c r="E1061" s="161"/>
      <c r="F1061" s="163"/>
      <c r="G1061" s="161"/>
      <c r="H1061" s="161"/>
    </row>
    <row r="1062" spans="1:8" s="160" customFormat="1" x14ac:dyDescent="0.3">
      <c r="A1062" s="247"/>
      <c r="B1062" s="161"/>
      <c r="C1062" s="162"/>
      <c r="D1062" s="162"/>
      <c r="E1062" s="161"/>
      <c r="F1062" s="163"/>
      <c r="G1062" s="161"/>
      <c r="H1062" s="161"/>
    </row>
    <row r="1063" spans="1:8" s="160" customFormat="1" x14ac:dyDescent="0.3">
      <c r="A1063" s="247"/>
      <c r="B1063" s="161"/>
      <c r="C1063" s="162"/>
      <c r="D1063" s="162"/>
      <c r="E1063" s="161"/>
      <c r="F1063" s="163"/>
      <c r="G1063" s="161"/>
      <c r="H1063" s="161"/>
    </row>
    <row r="1064" spans="1:8" s="160" customFormat="1" x14ac:dyDescent="0.3">
      <c r="A1064" s="247"/>
      <c r="B1064" s="161"/>
      <c r="C1064" s="162"/>
      <c r="D1064" s="162"/>
      <c r="E1064" s="161"/>
      <c r="F1064" s="163"/>
      <c r="G1064" s="161"/>
      <c r="H1064" s="161"/>
    </row>
    <row r="1065" spans="1:8" s="160" customFormat="1" x14ac:dyDescent="0.3">
      <c r="A1065" s="247"/>
      <c r="B1065" s="161"/>
      <c r="C1065" s="162"/>
      <c r="D1065" s="162"/>
      <c r="E1065" s="161"/>
      <c r="F1065" s="163"/>
      <c r="G1065" s="161"/>
      <c r="H1065" s="161"/>
    </row>
    <row r="1066" spans="1:8" s="160" customFormat="1" x14ac:dyDescent="0.3">
      <c r="A1066" s="247"/>
      <c r="B1066" s="161"/>
      <c r="C1066" s="162"/>
      <c r="D1066" s="162"/>
      <c r="E1066" s="161"/>
      <c r="F1066" s="163"/>
      <c r="G1066" s="161"/>
      <c r="H1066" s="161"/>
    </row>
    <row r="1067" spans="1:8" s="160" customFormat="1" x14ac:dyDescent="0.3">
      <c r="A1067" s="247"/>
      <c r="B1067" s="161"/>
      <c r="C1067" s="162"/>
      <c r="D1067" s="162"/>
      <c r="E1067" s="161"/>
      <c r="F1067" s="163"/>
      <c r="G1067" s="161"/>
      <c r="H1067" s="161"/>
    </row>
    <row r="1068" spans="1:8" s="160" customFormat="1" x14ac:dyDescent="0.3">
      <c r="A1068" s="247"/>
      <c r="B1068" s="161"/>
      <c r="C1068" s="162"/>
      <c r="D1068" s="162"/>
      <c r="E1068" s="161"/>
      <c r="F1068" s="163"/>
      <c r="G1068" s="161"/>
      <c r="H1068" s="161"/>
    </row>
    <row r="1069" spans="1:8" s="160" customFormat="1" x14ac:dyDescent="0.3">
      <c r="A1069" s="247"/>
      <c r="B1069" s="161"/>
      <c r="C1069" s="162"/>
      <c r="D1069" s="162"/>
      <c r="E1069" s="161"/>
      <c r="F1069" s="163"/>
      <c r="G1069" s="161"/>
      <c r="H1069" s="161"/>
    </row>
    <row r="1070" spans="1:8" s="160" customFormat="1" x14ac:dyDescent="0.3">
      <c r="A1070" s="247"/>
      <c r="B1070" s="161"/>
      <c r="C1070" s="162"/>
      <c r="D1070" s="162"/>
      <c r="E1070" s="161"/>
      <c r="F1070" s="163"/>
      <c r="G1070" s="161"/>
      <c r="H1070" s="161"/>
    </row>
    <row r="1071" spans="1:8" s="160" customFormat="1" x14ac:dyDescent="0.3">
      <c r="A1071" s="247"/>
      <c r="B1071" s="161"/>
      <c r="C1071" s="162"/>
      <c r="D1071" s="162"/>
      <c r="E1071" s="161"/>
      <c r="F1071" s="163"/>
      <c r="G1071" s="161"/>
      <c r="H1071" s="161"/>
    </row>
    <row r="1072" spans="1:8" s="160" customFormat="1" x14ac:dyDescent="0.3">
      <c r="A1072" s="247"/>
      <c r="B1072" s="161"/>
      <c r="C1072" s="162"/>
      <c r="D1072" s="162"/>
      <c r="E1072" s="161"/>
      <c r="F1072" s="163"/>
      <c r="G1072" s="161"/>
      <c r="H1072" s="161"/>
    </row>
    <row r="1073" spans="1:8" s="160" customFormat="1" x14ac:dyDescent="0.3">
      <c r="A1073" s="247"/>
      <c r="B1073" s="161"/>
      <c r="C1073" s="162"/>
      <c r="D1073" s="162"/>
      <c r="E1073" s="161"/>
      <c r="F1073" s="163"/>
      <c r="G1073" s="161"/>
      <c r="H1073" s="161"/>
    </row>
    <row r="1074" spans="1:8" s="160" customFormat="1" x14ac:dyDescent="0.3">
      <c r="A1074" s="247"/>
      <c r="B1074" s="161"/>
      <c r="C1074" s="162"/>
      <c r="D1074" s="162"/>
      <c r="E1074" s="161"/>
      <c r="F1074" s="163"/>
      <c r="G1074" s="161"/>
      <c r="H1074" s="161"/>
    </row>
    <row r="1075" spans="1:8" s="160" customFormat="1" x14ac:dyDescent="0.3">
      <c r="A1075" s="247"/>
      <c r="B1075" s="161"/>
      <c r="C1075" s="162"/>
      <c r="D1075" s="162"/>
      <c r="E1075" s="161"/>
      <c r="F1075" s="163"/>
      <c r="G1075" s="161"/>
      <c r="H1075" s="161"/>
    </row>
    <row r="1076" spans="1:8" s="160" customFormat="1" x14ac:dyDescent="0.3">
      <c r="A1076" s="247"/>
      <c r="B1076" s="161"/>
      <c r="C1076" s="162"/>
      <c r="D1076" s="162"/>
      <c r="E1076" s="161"/>
      <c r="F1076" s="163"/>
      <c r="G1076" s="161"/>
      <c r="H1076" s="161"/>
    </row>
    <row r="1077" spans="1:8" s="160" customFormat="1" x14ac:dyDescent="0.3">
      <c r="A1077" s="247"/>
      <c r="B1077" s="161"/>
      <c r="C1077" s="162"/>
      <c r="D1077" s="162"/>
      <c r="E1077" s="161"/>
      <c r="F1077" s="163"/>
      <c r="G1077" s="161"/>
      <c r="H1077" s="161"/>
    </row>
    <row r="1078" spans="1:8" s="160" customFormat="1" x14ac:dyDescent="0.3">
      <c r="A1078" s="247"/>
      <c r="B1078" s="161"/>
      <c r="C1078" s="162"/>
      <c r="D1078" s="162"/>
      <c r="E1078" s="161"/>
      <c r="F1078" s="163"/>
      <c r="G1078" s="161"/>
      <c r="H1078" s="161"/>
    </row>
    <row r="1079" spans="1:8" s="160" customFormat="1" x14ac:dyDescent="0.3">
      <c r="A1079" s="247"/>
      <c r="B1079" s="161"/>
      <c r="C1079" s="162"/>
      <c r="D1079" s="162"/>
      <c r="E1079" s="161"/>
      <c r="F1079" s="163"/>
      <c r="G1079" s="161"/>
      <c r="H1079" s="161"/>
    </row>
    <row r="1080" spans="1:8" s="160" customFormat="1" x14ac:dyDescent="0.3">
      <c r="A1080" s="247"/>
      <c r="B1080" s="161"/>
      <c r="C1080" s="162"/>
      <c r="D1080" s="162"/>
      <c r="E1080" s="161"/>
      <c r="F1080" s="163"/>
      <c r="G1080" s="161"/>
      <c r="H1080" s="161"/>
    </row>
    <row r="1081" spans="1:8" s="160" customFormat="1" x14ac:dyDescent="0.3">
      <c r="A1081" s="247"/>
      <c r="B1081" s="161"/>
      <c r="C1081" s="162"/>
      <c r="D1081" s="162"/>
      <c r="E1081" s="161"/>
      <c r="F1081" s="163"/>
      <c r="G1081" s="161"/>
      <c r="H1081" s="161"/>
    </row>
    <row r="1082" spans="1:8" s="160" customFormat="1" x14ac:dyDescent="0.3">
      <c r="A1082" s="247"/>
      <c r="B1082" s="161"/>
      <c r="C1082" s="162"/>
      <c r="D1082" s="162"/>
      <c r="E1082" s="161"/>
      <c r="F1082" s="163"/>
      <c r="G1082" s="161"/>
      <c r="H1082" s="161"/>
    </row>
    <row r="1083" spans="1:8" s="160" customFormat="1" x14ac:dyDescent="0.3">
      <c r="A1083" s="247"/>
      <c r="B1083" s="161"/>
      <c r="C1083" s="162"/>
      <c r="D1083" s="162"/>
      <c r="E1083" s="161"/>
      <c r="F1083" s="163"/>
      <c r="G1083" s="161"/>
      <c r="H1083" s="161"/>
    </row>
    <row r="1084" spans="1:8" s="160" customFormat="1" x14ac:dyDescent="0.3">
      <c r="A1084" s="247"/>
      <c r="B1084" s="161"/>
      <c r="C1084" s="162"/>
      <c r="D1084" s="162"/>
      <c r="E1084" s="161"/>
      <c r="F1084" s="163"/>
      <c r="G1084" s="161"/>
      <c r="H1084" s="161"/>
    </row>
    <row r="1085" spans="1:8" s="160" customFormat="1" x14ac:dyDescent="0.3">
      <c r="A1085" s="247"/>
      <c r="B1085" s="161"/>
      <c r="C1085" s="162"/>
      <c r="D1085" s="162"/>
      <c r="E1085" s="161"/>
      <c r="F1085" s="163"/>
      <c r="G1085" s="161"/>
      <c r="H1085" s="161"/>
    </row>
    <row r="1086" spans="1:8" s="160" customFormat="1" x14ac:dyDescent="0.3">
      <c r="A1086" s="247"/>
      <c r="B1086" s="161"/>
      <c r="C1086" s="162"/>
      <c r="D1086" s="162"/>
      <c r="E1086" s="161"/>
      <c r="F1086" s="163"/>
      <c r="G1086" s="161"/>
      <c r="H1086" s="161"/>
    </row>
    <row r="1087" spans="1:8" s="160" customFormat="1" x14ac:dyDescent="0.3">
      <c r="A1087" s="247"/>
      <c r="B1087" s="161"/>
      <c r="C1087" s="162"/>
      <c r="D1087" s="162"/>
      <c r="E1087" s="161"/>
      <c r="F1087" s="163"/>
      <c r="G1087" s="161"/>
      <c r="H1087" s="161"/>
    </row>
    <row r="1088" spans="1:8" s="160" customFormat="1" x14ac:dyDescent="0.3">
      <c r="A1088" s="247"/>
      <c r="B1088" s="161"/>
      <c r="C1088" s="162"/>
      <c r="D1088" s="162"/>
      <c r="E1088" s="161"/>
      <c r="F1088" s="163"/>
      <c r="G1088" s="161"/>
      <c r="H1088" s="161"/>
    </row>
    <row r="1089" spans="1:8" s="160" customFormat="1" x14ac:dyDescent="0.3">
      <c r="A1089" s="247"/>
      <c r="B1089" s="161"/>
      <c r="C1089" s="162"/>
      <c r="D1089" s="162"/>
      <c r="E1089" s="161"/>
      <c r="F1089" s="163"/>
      <c r="G1089" s="161"/>
      <c r="H1089" s="161"/>
    </row>
    <row r="1090" spans="1:8" s="160" customFormat="1" x14ac:dyDescent="0.3">
      <c r="A1090" s="247"/>
      <c r="B1090" s="161"/>
      <c r="C1090" s="162"/>
      <c r="D1090" s="162"/>
      <c r="E1090" s="161"/>
      <c r="F1090" s="163"/>
      <c r="G1090" s="161"/>
      <c r="H1090" s="161"/>
    </row>
    <row r="1091" spans="1:8" s="160" customFormat="1" x14ac:dyDescent="0.3">
      <c r="A1091" s="247"/>
      <c r="B1091" s="161"/>
      <c r="C1091" s="162"/>
      <c r="D1091" s="162"/>
      <c r="E1091" s="161"/>
      <c r="F1091" s="163"/>
      <c r="G1091" s="161"/>
      <c r="H1091" s="161"/>
    </row>
    <row r="1092" spans="1:8" s="160" customFormat="1" x14ac:dyDescent="0.3">
      <c r="A1092" s="247"/>
      <c r="B1092" s="161"/>
      <c r="C1092" s="162"/>
      <c r="D1092" s="162"/>
      <c r="E1092" s="161"/>
      <c r="F1092" s="163"/>
      <c r="G1092" s="161"/>
      <c r="H1092" s="161"/>
    </row>
    <row r="1093" spans="1:8" s="160" customFormat="1" x14ac:dyDescent="0.3">
      <c r="A1093" s="247"/>
      <c r="B1093" s="161"/>
      <c r="C1093" s="162"/>
      <c r="D1093" s="162"/>
      <c r="E1093" s="161"/>
      <c r="F1093" s="163"/>
      <c r="G1093" s="161"/>
      <c r="H1093" s="161"/>
    </row>
    <row r="1094" spans="1:8" s="160" customFormat="1" x14ac:dyDescent="0.3">
      <c r="A1094" s="247"/>
      <c r="B1094" s="161"/>
      <c r="C1094" s="162"/>
      <c r="D1094" s="162"/>
      <c r="E1094" s="161"/>
      <c r="F1094" s="163"/>
      <c r="G1094" s="161"/>
      <c r="H1094" s="161"/>
    </row>
    <row r="1095" spans="1:8" s="160" customFormat="1" x14ac:dyDescent="0.3">
      <c r="A1095" s="247"/>
      <c r="B1095" s="161"/>
      <c r="C1095" s="162"/>
      <c r="D1095" s="162"/>
      <c r="E1095" s="161"/>
      <c r="F1095" s="163"/>
      <c r="G1095" s="161"/>
      <c r="H1095" s="161"/>
    </row>
    <row r="1096" spans="1:8" s="160" customFormat="1" x14ac:dyDescent="0.3">
      <c r="A1096" s="247"/>
      <c r="B1096" s="161"/>
      <c r="C1096" s="162"/>
      <c r="D1096" s="162"/>
      <c r="E1096" s="161"/>
      <c r="F1096" s="163"/>
      <c r="G1096" s="161"/>
      <c r="H1096" s="161"/>
    </row>
    <row r="1097" spans="1:8" s="160" customFormat="1" x14ac:dyDescent="0.3">
      <c r="A1097" s="247"/>
      <c r="B1097" s="161"/>
      <c r="C1097" s="162"/>
      <c r="D1097" s="162"/>
      <c r="E1097" s="161"/>
      <c r="F1097" s="163"/>
      <c r="G1097" s="161"/>
      <c r="H1097" s="161"/>
    </row>
    <row r="1098" spans="1:8" s="160" customFormat="1" x14ac:dyDescent="0.3">
      <c r="A1098" s="247"/>
      <c r="B1098" s="161"/>
      <c r="C1098" s="162"/>
      <c r="D1098" s="162"/>
      <c r="E1098" s="161"/>
      <c r="F1098" s="163"/>
      <c r="G1098" s="161"/>
      <c r="H1098" s="161"/>
    </row>
    <row r="1099" spans="1:8" s="160" customFormat="1" x14ac:dyDescent="0.3">
      <c r="A1099" s="247"/>
      <c r="B1099" s="161"/>
      <c r="C1099" s="162"/>
      <c r="D1099" s="162"/>
      <c r="E1099" s="161"/>
      <c r="F1099" s="163"/>
      <c r="G1099" s="161"/>
      <c r="H1099" s="161"/>
    </row>
    <row r="1100" spans="1:8" s="160" customFormat="1" x14ac:dyDescent="0.3">
      <c r="A1100" s="247"/>
      <c r="B1100" s="161"/>
      <c r="C1100" s="162"/>
      <c r="D1100" s="162"/>
      <c r="E1100" s="161"/>
      <c r="F1100" s="163"/>
      <c r="G1100" s="161"/>
      <c r="H1100" s="161"/>
    </row>
    <row r="1101" spans="1:8" s="160" customFormat="1" x14ac:dyDescent="0.3">
      <c r="A1101" s="247"/>
      <c r="B1101" s="161"/>
      <c r="C1101" s="162"/>
      <c r="D1101" s="162"/>
      <c r="E1101" s="161"/>
      <c r="F1101" s="163"/>
      <c r="G1101" s="161"/>
      <c r="H1101" s="161"/>
    </row>
    <row r="1102" spans="1:8" s="160" customFormat="1" x14ac:dyDescent="0.3">
      <c r="A1102" s="247"/>
      <c r="B1102" s="161"/>
      <c r="C1102" s="162"/>
      <c r="D1102" s="162"/>
      <c r="E1102" s="161"/>
      <c r="F1102" s="163"/>
      <c r="G1102" s="161"/>
      <c r="H1102" s="161"/>
    </row>
    <row r="1103" spans="1:8" s="160" customFormat="1" x14ac:dyDescent="0.3">
      <c r="A1103" s="247"/>
      <c r="B1103" s="161"/>
      <c r="C1103" s="162"/>
      <c r="D1103" s="162"/>
      <c r="E1103" s="161"/>
      <c r="F1103" s="163"/>
      <c r="G1103" s="161"/>
      <c r="H1103" s="161"/>
    </row>
    <row r="1104" spans="1:8" s="160" customFormat="1" x14ac:dyDescent="0.3">
      <c r="A1104" s="247"/>
      <c r="B1104" s="161"/>
      <c r="C1104" s="162"/>
      <c r="D1104" s="162"/>
      <c r="E1104" s="161"/>
      <c r="F1104" s="163"/>
      <c r="G1104" s="161"/>
      <c r="H1104" s="161"/>
    </row>
    <row r="1105" spans="1:8" s="160" customFormat="1" x14ac:dyDescent="0.3">
      <c r="A1105" s="247"/>
      <c r="B1105" s="161"/>
      <c r="C1105" s="162"/>
      <c r="D1105" s="162"/>
      <c r="E1105" s="161"/>
      <c r="F1105" s="163"/>
      <c r="G1105" s="161"/>
      <c r="H1105" s="161"/>
    </row>
    <row r="1106" spans="1:8" s="160" customFormat="1" x14ac:dyDescent="0.3">
      <c r="A1106" s="247"/>
      <c r="B1106" s="161"/>
      <c r="C1106" s="162"/>
      <c r="D1106" s="162"/>
      <c r="E1106" s="161"/>
      <c r="F1106" s="163"/>
      <c r="G1106" s="161"/>
      <c r="H1106" s="161"/>
    </row>
    <row r="1107" spans="1:8" s="160" customFormat="1" x14ac:dyDescent="0.3">
      <c r="A1107" s="247"/>
      <c r="B1107" s="161"/>
      <c r="C1107" s="162"/>
      <c r="D1107" s="162"/>
      <c r="E1107" s="161"/>
      <c r="F1107" s="163"/>
      <c r="G1107" s="161"/>
      <c r="H1107" s="161"/>
    </row>
    <row r="1108" spans="1:8" s="160" customFormat="1" x14ac:dyDescent="0.3">
      <c r="A1108" s="247"/>
      <c r="B1108" s="161"/>
      <c r="C1108" s="162"/>
      <c r="D1108" s="162"/>
      <c r="E1108" s="161"/>
      <c r="F1108" s="163"/>
      <c r="G1108" s="161"/>
      <c r="H1108" s="161"/>
    </row>
    <row r="1109" spans="1:8" s="160" customFormat="1" x14ac:dyDescent="0.3">
      <c r="A1109" s="247"/>
      <c r="B1109" s="161"/>
      <c r="C1109" s="162"/>
      <c r="D1109" s="162"/>
      <c r="E1109" s="161"/>
      <c r="F1109" s="163"/>
      <c r="G1109" s="161"/>
      <c r="H1109" s="161"/>
    </row>
    <row r="1110" spans="1:8" s="160" customFormat="1" x14ac:dyDescent="0.3">
      <c r="A1110" s="247"/>
      <c r="B1110" s="161"/>
      <c r="C1110" s="162"/>
      <c r="D1110" s="162"/>
      <c r="E1110" s="161"/>
      <c r="F1110" s="163"/>
      <c r="G1110" s="161"/>
      <c r="H1110" s="161"/>
    </row>
    <row r="1111" spans="1:8" s="160" customFormat="1" x14ac:dyDescent="0.3">
      <c r="A1111" s="247"/>
      <c r="B1111" s="161"/>
      <c r="C1111" s="162"/>
      <c r="D1111" s="162"/>
      <c r="E1111" s="161"/>
      <c r="F1111" s="163"/>
      <c r="G1111" s="161"/>
      <c r="H1111" s="161"/>
    </row>
    <row r="1112" spans="1:8" s="160" customFormat="1" x14ac:dyDescent="0.3">
      <c r="A1112" s="247"/>
      <c r="B1112" s="161"/>
      <c r="C1112" s="162"/>
      <c r="D1112" s="162"/>
      <c r="E1112" s="161"/>
      <c r="F1112" s="163"/>
      <c r="G1112" s="161"/>
      <c r="H1112" s="161"/>
    </row>
    <row r="1113" spans="1:8" s="160" customFormat="1" x14ac:dyDescent="0.3">
      <c r="A1113" s="247"/>
      <c r="B1113" s="161"/>
      <c r="C1113" s="162"/>
      <c r="D1113" s="162"/>
      <c r="E1113" s="161"/>
      <c r="F1113" s="163"/>
      <c r="G1113" s="161"/>
      <c r="H1113" s="161"/>
    </row>
    <row r="1114" spans="1:8" s="160" customFormat="1" x14ac:dyDescent="0.3">
      <c r="A1114" s="247"/>
      <c r="B1114" s="161"/>
      <c r="C1114" s="162"/>
      <c r="D1114" s="162"/>
      <c r="E1114" s="161"/>
      <c r="F1114" s="163"/>
      <c r="G1114" s="161"/>
      <c r="H1114" s="161"/>
    </row>
    <row r="1115" spans="1:8" s="160" customFormat="1" x14ac:dyDescent="0.3">
      <c r="A1115" s="247"/>
      <c r="B1115" s="161"/>
      <c r="C1115" s="162"/>
      <c r="D1115" s="162"/>
      <c r="E1115" s="161"/>
      <c r="F1115" s="163"/>
      <c r="G1115" s="161"/>
      <c r="H1115" s="161"/>
    </row>
    <row r="1116" spans="1:8" s="160" customFormat="1" x14ac:dyDescent="0.3">
      <c r="A1116" s="247"/>
      <c r="B1116" s="161"/>
      <c r="C1116" s="162"/>
      <c r="D1116" s="162"/>
      <c r="E1116" s="161"/>
      <c r="F1116" s="163"/>
      <c r="G1116" s="161"/>
      <c r="H1116" s="161"/>
    </row>
    <row r="1117" spans="1:8" s="160" customFormat="1" x14ac:dyDescent="0.3">
      <c r="A1117" s="247"/>
      <c r="B1117" s="161"/>
      <c r="C1117" s="162"/>
      <c r="D1117" s="162"/>
      <c r="E1117" s="161"/>
      <c r="F1117" s="163"/>
      <c r="G1117" s="161"/>
      <c r="H1117" s="161"/>
    </row>
    <row r="1118" spans="1:8" s="160" customFormat="1" x14ac:dyDescent="0.3">
      <c r="A1118" s="247"/>
      <c r="B1118" s="161"/>
      <c r="C1118" s="162"/>
      <c r="D1118" s="162"/>
      <c r="E1118" s="161"/>
      <c r="F1118" s="163"/>
      <c r="G1118" s="161"/>
      <c r="H1118" s="161"/>
    </row>
    <row r="1119" spans="1:8" s="160" customFormat="1" x14ac:dyDescent="0.3">
      <c r="A1119" s="247"/>
      <c r="B1119" s="161"/>
      <c r="C1119" s="162"/>
      <c r="D1119" s="162"/>
      <c r="E1119" s="161"/>
      <c r="F1119" s="163"/>
      <c r="G1119" s="161"/>
      <c r="H1119" s="161"/>
    </row>
    <row r="1120" spans="1:8" s="160" customFormat="1" x14ac:dyDescent="0.3">
      <c r="A1120" s="247"/>
      <c r="B1120" s="161"/>
      <c r="C1120" s="162"/>
      <c r="D1120" s="162"/>
      <c r="E1120" s="161"/>
      <c r="F1120" s="163"/>
      <c r="G1120" s="161"/>
      <c r="H1120" s="161"/>
    </row>
    <row r="1121" spans="1:8" s="160" customFormat="1" x14ac:dyDescent="0.3">
      <c r="A1121" s="247"/>
      <c r="B1121" s="161"/>
      <c r="C1121" s="162"/>
      <c r="D1121" s="162"/>
      <c r="E1121" s="161"/>
      <c r="F1121" s="163"/>
      <c r="G1121" s="161"/>
      <c r="H1121" s="161"/>
    </row>
    <row r="1122" spans="1:8" s="160" customFormat="1" x14ac:dyDescent="0.3">
      <c r="A1122" s="247"/>
      <c r="B1122" s="161"/>
      <c r="C1122" s="162"/>
      <c r="D1122" s="162"/>
      <c r="E1122" s="161"/>
      <c r="F1122" s="163"/>
      <c r="G1122" s="161"/>
      <c r="H1122" s="161"/>
    </row>
    <row r="1123" spans="1:8" s="160" customFormat="1" x14ac:dyDescent="0.3">
      <c r="A1123" s="247"/>
      <c r="B1123" s="161"/>
      <c r="C1123" s="162"/>
      <c r="D1123" s="162"/>
      <c r="E1123" s="161"/>
      <c r="F1123" s="163"/>
      <c r="G1123" s="161"/>
      <c r="H1123" s="161"/>
    </row>
    <row r="1124" spans="1:8" s="160" customFormat="1" x14ac:dyDescent="0.3">
      <c r="A1124" s="247"/>
      <c r="B1124" s="161"/>
      <c r="C1124" s="162"/>
      <c r="D1124" s="162"/>
      <c r="E1124" s="161"/>
      <c r="F1124" s="163"/>
      <c r="G1124" s="161"/>
      <c r="H1124" s="161"/>
    </row>
    <row r="1125" spans="1:8" s="160" customFormat="1" x14ac:dyDescent="0.3">
      <c r="A1125" s="247"/>
      <c r="B1125" s="161"/>
      <c r="C1125" s="162"/>
      <c r="D1125" s="162"/>
      <c r="E1125" s="161"/>
      <c r="F1125" s="163"/>
      <c r="G1125" s="161"/>
      <c r="H1125" s="161"/>
    </row>
    <row r="1126" spans="1:8" s="160" customFormat="1" x14ac:dyDescent="0.3">
      <c r="A1126" s="247"/>
      <c r="B1126" s="161"/>
      <c r="C1126" s="162"/>
      <c r="D1126" s="162"/>
      <c r="E1126" s="161"/>
      <c r="F1126" s="163"/>
      <c r="G1126" s="161"/>
      <c r="H1126" s="161"/>
    </row>
    <row r="1127" spans="1:8" s="160" customFormat="1" x14ac:dyDescent="0.3">
      <c r="A1127" s="247"/>
      <c r="B1127" s="161"/>
      <c r="C1127" s="162"/>
      <c r="D1127" s="162"/>
      <c r="E1127" s="161"/>
      <c r="F1127" s="163"/>
      <c r="G1127" s="161"/>
      <c r="H1127" s="161"/>
    </row>
    <row r="1128" spans="1:8" s="160" customFormat="1" x14ac:dyDescent="0.3">
      <c r="A1128" s="247"/>
      <c r="B1128" s="161"/>
      <c r="C1128" s="162"/>
      <c r="D1128" s="162"/>
      <c r="E1128" s="161"/>
      <c r="F1128" s="163"/>
      <c r="G1128" s="161"/>
      <c r="H1128" s="161"/>
    </row>
    <row r="1129" spans="1:8" s="160" customFormat="1" x14ac:dyDescent="0.3">
      <c r="A1129" s="247"/>
      <c r="B1129" s="161"/>
      <c r="C1129" s="162"/>
      <c r="D1129" s="162"/>
      <c r="E1129" s="161"/>
      <c r="F1129" s="163"/>
      <c r="G1129" s="161"/>
      <c r="H1129" s="161"/>
    </row>
    <row r="1130" spans="1:8" s="160" customFormat="1" x14ac:dyDescent="0.3">
      <c r="A1130" s="247"/>
      <c r="B1130" s="161"/>
      <c r="C1130" s="162"/>
      <c r="D1130" s="162"/>
      <c r="E1130" s="161"/>
      <c r="F1130" s="163"/>
      <c r="G1130" s="161"/>
      <c r="H1130" s="161"/>
    </row>
    <row r="1131" spans="1:8" s="160" customFormat="1" x14ac:dyDescent="0.3">
      <c r="A1131" s="247"/>
      <c r="B1131" s="161"/>
      <c r="C1131" s="162"/>
      <c r="D1131" s="162"/>
      <c r="E1131" s="161"/>
      <c r="F1131" s="163"/>
      <c r="G1131" s="161"/>
      <c r="H1131" s="161"/>
    </row>
    <row r="1132" spans="1:8" s="160" customFormat="1" x14ac:dyDescent="0.3">
      <c r="A1132" s="247"/>
      <c r="B1132" s="161"/>
      <c r="C1132" s="162"/>
      <c r="D1132" s="162"/>
      <c r="E1132" s="161"/>
      <c r="F1132" s="163"/>
      <c r="G1132" s="161"/>
      <c r="H1132" s="161"/>
    </row>
    <row r="1133" spans="1:8" s="160" customFormat="1" x14ac:dyDescent="0.3">
      <c r="A1133" s="247"/>
      <c r="B1133" s="161"/>
      <c r="C1133" s="162"/>
      <c r="D1133" s="162"/>
      <c r="E1133" s="161"/>
      <c r="F1133" s="163"/>
      <c r="G1133" s="161"/>
      <c r="H1133" s="161"/>
    </row>
    <row r="1134" spans="1:8" s="160" customFormat="1" x14ac:dyDescent="0.3">
      <c r="A1134" s="247"/>
      <c r="B1134" s="161"/>
      <c r="C1134" s="162"/>
      <c r="D1134" s="162"/>
      <c r="E1134" s="161"/>
      <c r="F1134" s="163"/>
      <c r="G1134" s="161"/>
      <c r="H1134" s="161"/>
    </row>
    <row r="1135" spans="1:8" s="160" customFormat="1" x14ac:dyDescent="0.3">
      <c r="A1135" s="247"/>
      <c r="B1135" s="161"/>
      <c r="C1135" s="162"/>
      <c r="D1135" s="162"/>
      <c r="E1135" s="161"/>
      <c r="F1135" s="163"/>
      <c r="G1135" s="161"/>
      <c r="H1135" s="161"/>
    </row>
    <row r="1136" spans="1:8" s="160" customFormat="1" x14ac:dyDescent="0.3">
      <c r="A1136" s="247"/>
      <c r="B1136" s="161"/>
      <c r="C1136" s="162"/>
      <c r="D1136" s="162"/>
      <c r="E1136" s="161"/>
      <c r="F1136" s="163"/>
      <c r="G1136" s="161"/>
      <c r="H1136" s="161"/>
    </row>
    <row r="1137" spans="1:8" s="160" customFormat="1" x14ac:dyDescent="0.3">
      <c r="A1137" s="247"/>
      <c r="B1137" s="161"/>
      <c r="C1137" s="162"/>
      <c r="D1137" s="162"/>
      <c r="E1137" s="161"/>
      <c r="F1137" s="163"/>
      <c r="G1137" s="161"/>
      <c r="H1137" s="161"/>
    </row>
    <row r="1138" spans="1:8" s="160" customFormat="1" x14ac:dyDescent="0.3">
      <c r="A1138" s="247"/>
      <c r="B1138" s="161"/>
      <c r="C1138" s="162"/>
      <c r="D1138" s="162"/>
      <c r="E1138" s="161"/>
      <c r="F1138" s="163"/>
      <c r="G1138" s="161"/>
      <c r="H1138" s="161"/>
    </row>
    <row r="1139" spans="1:8" s="160" customFormat="1" x14ac:dyDescent="0.3">
      <c r="A1139" s="247"/>
      <c r="B1139" s="161"/>
      <c r="C1139" s="162"/>
      <c r="D1139" s="162"/>
      <c r="E1139" s="161"/>
      <c r="F1139" s="163"/>
      <c r="G1139" s="161"/>
      <c r="H1139" s="161"/>
    </row>
    <row r="1140" spans="1:8" s="160" customFormat="1" x14ac:dyDescent="0.3">
      <c r="A1140" s="247"/>
      <c r="B1140" s="161"/>
      <c r="C1140" s="162"/>
      <c r="D1140" s="162"/>
      <c r="E1140" s="161"/>
      <c r="F1140" s="163"/>
      <c r="G1140" s="161"/>
      <c r="H1140" s="161"/>
    </row>
    <row r="1141" spans="1:8" s="160" customFormat="1" x14ac:dyDescent="0.3">
      <c r="A1141" s="247"/>
      <c r="B1141" s="161"/>
      <c r="C1141" s="162"/>
      <c r="D1141" s="162"/>
      <c r="E1141" s="161"/>
      <c r="F1141" s="163"/>
      <c r="G1141" s="161"/>
      <c r="H1141" s="161"/>
    </row>
    <row r="1142" spans="1:8" s="160" customFormat="1" x14ac:dyDescent="0.3">
      <c r="A1142" s="247"/>
      <c r="B1142" s="161"/>
      <c r="C1142" s="162"/>
      <c r="D1142" s="162"/>
      <c r="E1142" s="161"/>
      <c r="F1142" s="163"/>
      <c r="G1142" s="161"/>
      <c r="H1142" s="161"/>
    </row>
    <row r="1143" spans="1:8" s="160" customFormat="1" x14ac:dyDescent="0.3">
      <c r="A1143" s="247"/>
      <c r="B1143" s="161"/>
      <c r="C1143" s="162"/>
      <c r="D1143" s="162"/>
      <c r="E1143" s="161"/>
      <c r="F1143" s="163"/>
      <c r="G1143" s="161"/>
      <c r="H1143" s="161"/>
    </row>
    <row r="1144" spans="1:8" s="160" customFormat="1" x14ac:dyDescent="0.3">
      <c r="A1144" s="247"/>
      <c r="B1144" s="161"/>
      <c r="C1144" s="162"/>
      <c r="D1144" s="162"/>
      <c r="E1144" s="161"/>
      <c r="F1144" s="163"/>
      <c r="G1144" s="161"/>
      <c r="H1144" s="161"/>
    </row>
    <row r="1145" spans="1:8" s="160" customFormat="1" x14ac:dyDescent="0.3">
      <c r="A1145" s="247"/>
      <c r="B1145" s="161"/>
      <c r="C1145" s="162"/>
      <c r="D1145" s="162"/>
      <c r="E1145" s="161"/>
      <c r="F1145" s="163"/>
      <c r="G1145" s="161"/>
      <c r="H1145" s="161"/>
    </row>
    <row r="1146" spans="1:8" s="160" customFormat="1" x14ac:dyDescent="0.3">
      <c r="A1146" s="247"/>
      <c r="B1146" s="161"/>
      <c r="C1146" s="162"/>
      <c r="D1146" s="162"/>
      <c r="E1146" s="161"/>
      <c r="F1146" s="163"/>
      <c r="G1146" s="161"/>
      <c r="H1146" s="161"/>
    </row>
    <row r="1147" spans="1:8" s="160" customFormat="1" x14ac:dyDescent="0.3">
      <c r="A1147" s="247"/>
      <c r="B1147" s="161"/>
      <c r="C1147" s="162"/>
      <c r="D1147" s="162"/>
      <c r="E1147" s="161"/>
      <c r="F1147" s="163"/>
      <c r="G1147" s="161"/>
      <c r="H1147" s="161"/>
    </row>
    <row r="1148" spans="1:8" s="160" customFormat="1" x14ac:dyDescent="0.3">
      <c r="A1148" s="247"/>
      <c r="B1148" s="161"/>
      <c r="C1148" s="162"/>
      <c r="D1148" s="162"/>
      <c r="E1148" s="161"/>
      <c r="F1148" s="163"/>
      <c r="G1148" s="161"/>
      <c r="H1148" s="161"/>
    </row>
    <row r="1149" spans="1:8" s="160" customFormat="1" x14ac:dyDescent="0.3">
      <c r="A1149" s="247"/>
      <c r="B1149" s="161"/>
      <c r="C1149" s="162"/>
      <c r="D1149" s="162"/>
      <c r="E1149" s="161"/>
      <c r="F1149" s="163"/>
      <c r="G1149" s="161"/>
      <c r="H1149" s="161"/>
    </row>
    <row r="1150" spans="1:8" s="160" customFormat="1" x14ac:dyDescent="0.3">
      <c r="A1150" s="247"/>
      <c r="B1150" s="161"/>
      <c r="C1150" s="162"/>
      <c r="D1150" s="162"/>
      <c r="E1150" s="161"/>
      <c r="F1150" s="163"/>
      <c r="G1150" s="161"/>
      <c r="H1150" s="161"/>
    </row>
    <row r="1151" spans="1:8" s="160" customFormat="1" x14ac:dyDescent="0.3">
      <c r="A1151" s="247"/>
      <c r="B1151" s="161"/>
      <c r="C1151" s="162"/>
      <c r="D1151" s="162"/>
      <c r="E1151" s="161"/>
      <c r="F1151" s="163"/>
      <c r="G1151" s="161"/>
      <c r="H1151" s="161"/>
    </row>
    <row r="1152" spans="1:8" s="160" customFormat="1" x14ac:dyDescent="0.3">
      <c r="A1152" s="247"/>
      <c r="B1152" s="161"/>
      <c r="C1152" s="162"/>
      <c r="D1152" s="162"/>
      <c r="E1152" s="161"/>
      <c r="F1152" s="163"/>
      <c r="G1152" s="161"/>
      <c r="H1152" s="161"/>
    </row>
    <row r="1153" spans="1:8" s="160" customFormat="1" x14ac:dyDescent="0.3">
      <c r="A1153" s="247"/>
      <c r="B1153" s="161"/>
      <c r="C1153" s="162"/>
      <c r="D1153" s="162"/>
      <c r="E1153" s="161"/>
      <c r="F1153" s="163"/>
      <c r="G1153" s="161"/>
      <c r="H1153" s="161"/>
    </row>
    <row r="1154" spans="1:8" s="160" customFormat="1" x14ac:dyDescent="0.3">
      <c r="A1154" s="247"/>
      <c r="B1154" s="161"/>
      <c r="C1154" s="162"/>
      <c r="D1154" s="162"/>
      <c r="E1154" s="161"/>
      <c r="F1154" s="163"/>
      <c r="G1154" s="161"/>
      <c r="H1154" s="161"/>
    </row>
    <row r="1155" spans="1:8" s="160" customFormat="1" x14ac:dyDescent="0.3">
      <c r="A1155" s="247"/>
      <c r="B1155" s="161"/>
      <c r="C1155" s="162"/>
      <c r="D1155" s="162"/>
      <c r="E1155" s="161"/>
      <c r="F1155" s="163"/>
      <c r="G1155" s="161"/>
      <c r="H1155" s="161"/>
    </row>
    <row r="1156" spans="1:8" s="160" customFormat="1" x14ac:dyDescent="0.3">
      <c r="A1156" s="247"/>
      <c r="B1156" s="161"/>
      <c r="C1156" s="162"/>
      <c r="D1156" s="162"/>
      <c r="E1156" s="161"/>
      <c r="F1156" s="163"/>
      <c r="G1156" s="161"/>
      <c r="H1156" s="161"/>
    </row>
    <row r="1157" spans="1:8" s="160" customFormat="1" x14ac:dyDescent="0.3">
      <c r="A1157" s="247"/>
      <c r="B1157" s="161"/>
      <c r="C1157" s="162"/>
      <c r="D1157" s="162"/>
      <c r="E1157" s="161"/>
      <c r="F1157" s="163"/>
      <c r="G1157" s="161"/>
      <c r="H1157" s="161"/>
    </row>
    <row r="1158" spans="1:8" s="160" customFormat="1" x14ac:dyDescent="0.3">
      <c r="A1158" s="247"/>
      <c r="B1158" s="161"/>
      <c r="C1158" s="162"/>
      <c r="D1158" s="162"/>
      <c r="E1158" s="161"/>
      <c r="F1158" s="163"/>
      <c r="G1158" s="161"/>
      <c r="H1158" s="161"/>
    </row>
    <row r="1159" spans="1:8" s="160" customFormat="1" x14ac:dyDescent="0.3">
      <c r="A1159" s="247"/>
      <c r="B1159" s="161"/>
      <c r="C1159" s="162"/>
      <c r="D1159" s="162"/>
      <c r="E1159" s="161"/>
      <c r="F1159" s="163"/>
      <c r="G1159" s="161"/>
      <c r="H1159" s="161"/>
    </row>
    <row r="1160" spans="1:8" s="160" customFormat="1" x14ac:dyDescent="0.3">
      <c r="A1160" s="247"/>
      <c r="B1160" s="161"/>
      <c r="C1160" s="162"/>
      <c r="D1160" s="162"/>
      <c r="E1160" s="161"/>
      <c r="F1160" s="163"/>
      <c r="G1160" s="161"/>
      <c r="H1160" s="161"/>
    </row>
    <row r="1161" spans="1:8" s="160" customFormat="1" x14ac:dyDescent="0.3">
      <c r="A1161" s="247"/>
      <c r="B1161" s="161"/>
      <c r="C1161" s="162"/>
      <c r="D1161" s="162"/>
      <c r="E1161" s="161"/>
      <c r="F1161" s="163"/>
      <c r="G1161" s="161"/>
      <c r="H1161" s="161"/>
    </row>
    <row r="1162" spans="1:8" s="160" customFormat="1" x14ac:dyDescent="0.3">
      <c r="A1162" s="247"/>
      <c r="B1162" s="161"/>
      <c r="C1162" s="162"/>
      <c r="D1162" s="162"/>
      <c r="E1162" s="161"/>
      <c r="F1162" s="163"/>
      <c r="G1162" s="161"/>
      <c r="H1162" s="161"/>
    </row>
    <row r="1163" spans="1:8" s="160" customFormat="1" x14ac:dyDescent="0.3">
      <c r="A1163" s="247"/>
      <c r="B1163" s="161"/>
      <c r="C1163" s="162"/>
      <c r="D1163" s="162"/>
      <c r="E1163" s="161"/>
      <c r="F1163" s="163"/>
      <c r="G1163" s="161"/>
      <c r="H1163" s="161"/>
    </row>
    <row r="1164" spans="1:8" s="160" customFormat="1" x14ac:dyDescent="0.3">
      <c r="A1164" s="247"/>
      <c r="B1164" s="161"/>
      <c r="C1164" s="162"/>
      <c r="D1164" s="162"/>
      <c r="E1164" s="161"/>
      <c r="F1164" s="163"/>
      <c r="G1164" s="161"/>
      <c r="H1164" s="161"/>
    </row>
    <row r="1165" spans="1:8" s="160" customFormat="1" x14ac:dyDescent="0.3">
      <c r="A1165" s="247"/>
      <c r="B1165" s="161"/>
      <c r="C1165" s="162"/>
      <c r="D1165" s="162"/>
      <c r="E1165" s="161"/>
      <c r="F1165" s="163"/>
      <c r="G1165" s="161"/>
      <c r="H1165" s="161"/>
    </row>
    <row r="1166" spans="1:8" s="160" customFormat="1" x14ac:dyDescent="0.3">
      <c r="A1166" s="247"/>
      <c r="B1166" s="161"/>
      <c r="C1166" s="162"/>
      <c r="D1166" s="162"/>
      <c r="E1166" s="161"/>
      <c r="F1166" s="163"/>
      <c r="G1166" s="161"/>
      <c r="H1166" s="161"/>
    </row>
    <row r="1167" spans="1:8" s="160" customFormat="1" x14ac:dyDescent="0.3">
      <c r="A1167" s="247"/>
      <c r="B1167" s="161"/>
      <c r="C1167" s="162"/>
      <c r="D1167" s="162"/>
      <c r="E1167" s="161"/>
      <c r="F1167" s="163"/>
      <c r="G1167" s="161"/>
      <c r="H1167" s="161"/>
    </row>
    <row r="1168" spans="1:8" s="160" customFormat="1" x14ac:dyDescent="0.3">
      <c r="A1168" s="247"/>
      <c r="B1168" s="161"/>
      <c r="C1168" s="162"/>
      <c r="D1168" s="162"/>
      <c r="E1168" s="161"/>
      <c r="F1168" s="163"/>
      <c r="G1168" s="161"/>
      <c r="H1168" s="161"/>
    </row>
    <row r="1169" spans="1:8" s="160" customFormat="1" x14ac:dyDescent="0.3">
      <c r="A1169" s="247"/>
      <c r="B1169" s="161"/>
      <c r="C1169" s="162"/>
      <c r="D1169" s="162"/>
      <c r="E1169" s="161"/>
      <c r="F1169" s="163"/>
      <c r="G1169" s="161"/>
      <c r="H1169" s="161"/>
    </row>
    <row r="1170" spans="1:8" s="160" customFormat="1" x14ac:dyDescent="0.3">
      <c r="A1170" s="247"/>
      <c r="B1170" s="161"/>
      <c r="C1170" s="162"/>
      <c r="D1170" s="162"/>
      <c r="E1170" s="161"/>
      <c r="F1170" s="163"/>
      <c r="G1170" s="161"/>
      <c r="H1170" s="161"/>
    </row>
    <row r="1171" spans="1:8" s="160" customFormat="1" x14ac:dyDescent="0.3">
      <c r="A1171" s="247"/>
      <c r="B1171" s="161"/>
      <c r="C1171" s="162"/>
      <c r="D1171" s="162"/>
      <c r="E1171" s="161"/>
      <c r="F1171" s="163"/>
      <c r="G1171" s="161"/>
      <c r="H1171" s="161"/>
    </row>
    <row r="1172" spans="1:8" s="160" customFormat="1" x14ac:dyDescent="0.3">
      <c r="A1172" s="247"/>
      <c r="B1172" s="161"/>
      <c r="C1172" s="162"/>
      <c r="D1172" s="162"/>
      <c r="E1172" s="161"/>
      <c r="F1172" s="163"/>
      <c r="G1172" s="161"/>
      <c r="H1172" s="161"/>
    </row>
    <row r="1173" spans="1:8" s="160" customFormat="1" x14ac:dyDescent="0.3">
      <c r="A1173" s="247"/>
      <c r="B1173" s="161"/>
      <c r="C1173" s="162"/>
      <c r="D1173" s="162"/>
      <c r="E1173" s="161"/>
      <c r="F1173" s="163"/>
      <c r="G1173" s="161"/>
      <c r="H1173" s="161"/>
    </row>
    <row r="1174" spans="1:8" s="160" customFormat="1" x14ac:dyDescent="0.3">
      <c r="A1174" s="247"/>
      <c r="B1174" s="161"/>
      <c r="C1174" s="162"/>
      <c r="D1174" s="162"/>
      <c r="E1174" s="161"/>
      <c r="F1174" s="163"/>
      <c r="G1174" s="161"/>
      <c r="H1174" s="161"/>
    </row>
    <row r="1175" spans="1:8" s="160" customFormat="1" x14ac:dyDescent="0.3">
      <c r="A1175" s="247"/>
      <c r="B1175" s="161"/>
      <c r="C1175" s="162"/>
      <c r="D1175" s="162"/>
      <c r="E1175" s="161"/>
      <c r="F1175" s="163"/>
      <c r="G1175" s="161"/>
      <c r="H1175" s="161"/>
    </row>
    <row r="1176" spans="1:8" s="160" customFormat="1" x14ac:dyDescent="0.3">
      <c r="A1176" s="247"/>
      <c r="B1176" s="161"/>
      <c r="C1176" s="162"/>
      <c r="D1176" s="162"/>
      <c r="E1176" s="161"/>
      <c r="F1176" s="163"/>
      <c r="G1176" s="161"/>
      <c r="H1176" s="161"/>
    </row>
    <row r="1177" spans="1:8" s="160" customFormat="1" x14ac:dyDescent="0.3">
      <c r="A1177" s="247"/>
      <c r="B1177" s="161"/>
      <c r="C1177" s="162"/>
      <c r="D1177" s="162"/>
      <c r="E1177" s="161"/>
      <c r="F1177" s="163"/>
      <c r="G1177" s="161"/>
      <c r="H1177" s="161"/>
    </row>
    <row r="1178" spans="1:8" s="160" customFormat="1" x14ac:dyDescent="0.3">
      <c r="A1178" s="247"/>
      <c r="B1178" s="161"/>
      <c r="C1178" s="162"/>
      <c r="D1178" s="162"/>
      <c r="E1178" s="161"/>
      <c r="F1178" s="163"/>
      <c r="G1178" s="161"/>
      <c r="H1178" s="161"/>
    </row>
    <row r="1179" spans="1:8" s="160" customFormat="1" x14ac:dyDescent="0.3">
      <c r="A1179" s="247"/>
      <c r="B1179" s="161"/>
      <c r="C1179" s="162"/>
      <c r="D1179" s="162"/>
      <c r="E1179" s="161"/>
      <c r="F1179" s="163"/>
      <c r="G1179" s="161"/>
      <c r="H1179" s="161"/>
    </row>
    <row r="1180" spans="1:8" s="160" customFormat="1" x14ac:dyDescent="0.3">
      <c r="A1180" s="247"/>
      <c r="B1180" s="161"/>
      <c r="C1180" s="162"/>
      <c r="D1180" s="162"/>
      <c r="E1180" s="161"/>
      <c r="F1180" s="163"/>
      <c r="G1180" s="161"/>
      <c r="H1180" s="161"/>
    </row>
    <row r="1181" spans="1:8" s="160" customFormat="1" x14ac:dyDescent="0.3">
      <c r="A1181" s="247"/>
      <c r="B1181" s="161"/>
      <c r="C1181" s="162"/>
      <c r="D1181" s="162"/>
      <c r="E1181" s="161"/>
      <c r="F1181" s="163"/>
      <c r="G1181" s="161"/>
      <c r="H1181" s="161"/>
    </row>
    <row r="1182" spans="1:8" s="160" customFormat="1" x14ac:dyDescent="0.3">
      <c r="A1182" s="247"/>
      <c r="B1182" s="161"/>
      <c r="C1182" s="162"/>
      <c r="D1182" s="162"/>
      <c r="E1182" s="161"/>
      <c r="F1182" s="163"/>
      <c r="G1182" s="161"/>
      <c r="H1182" s="161"/>
    </row>
    <row r="1183" spans="1:8" s="160" customFormat="1" x14ac:dyDescent="0.3">
      <c r="A1183" s="247"/>
      <c r="B1183" s="161"/>
      <c r="C1183" s="162"/>
      <c r="D1183" s="162"/>
      <c r="E1183" s="161"/>
      <c r="F1183" s="163"/>
      <c r="G1183" s="161"/>
      <c r="H1183" s="161"/>
    </row>
    <row r="1184" spans="1:8" s="160" customFormat="1" x14ac:dyDescent="0.3">
      <c r="A1184" s="247"/>
      <c r="B1184" s="161"/>
      <c r="C1184" s="162"/>
      <c r="D1184" s="162"/>
      <c r="E1184" s="161"/>
      <c r="F1184" s="163"/>
      <c r="G1184" s="161"/>
      <c r="H1184" s="161"/>
    </row>
    <row r="1185" spans="1:8" s="160" customFormat="1" x14ac:dyDescent="0.3">
      <c r="A1185" s="247"/>
      <c r="B1185" s="161"/>
      <c r="C1185" s="162"/>
      <c r="D1185" s="162"/>
      <c r="E1185" s="161"/>
      <c r="F1185" s="163"/>
      <c r="G1185" s="161"/>
      <c r="H1185" s="161"/>
    </row>
    <row r="1186" spans="1:8" s="160" customFormat="1" x14ac:dyDescent="0.3">
      <c r="A1186" s="247"/>
      <c r="B1186" s="161"/>
      <c r="C1186" s="162"/>
      <c r="D1186" s="162"/>
      <c r="E1186" s="161"/>
      <c r="F1186" s="163"/>
      <c r="G1186" s="161"/>
      <c r="H1186" s="161"/>
    </row>
    <row r="1187" spans="1:8" s="160" customFormat="1" x14ac:dyDescent="0.3">
      <c r="A1187" s="247"/>
      <c r="B1187" s="161"/>
      <c r="C1187" s="162"/>
      <c r="D1187" s="162"/>
      <c r="E1187" s="161"/>
      <c r="F1187" s="163"/>
      <c r="G1187" s="161"/>
      <c r="H1187" s="161"/>
    </row>
    <row r="1188" spans="1:8" s="160" customFormat="1" x14ac:dyDescent="0.3">
      <c r="A1188" s="247"/>
      <c r="B1188" s="161"/>
      <c r="C1188" s="162"/>
      <c r="D1188" s="162"/>
      <c r="E1188" s="161"/>
      <c r="F1188" s="163"/>
      <c r="G1188" s="161"/>
      <c r="H1188" s="161"/>
    </row>
    <row r="1189" spans="1:8" s="160" customFormat="1" x14ac:dyDescent="0.3">
      <c r="A1189" s="247"/>
      <c r="B1189" s="161"/>
      <c r="C1189" s="162"/>
      <c r="D1189" s="162"/>
      <c r="E1189" s="161"/>
      <c r="F1189" s="163"/>
      <c r="G1189" s="161"/>
      <c r="H1189" s="161"/>
    </row>
    <row r="1190" spans="1:8" s="160" customFormat="1" x14ac:dyDescent="0.3">
      <c r="A1190" s="247"/>
      <c r="B1190" s="161"/>
      <c r="C1190" s="162"/>
      <c r="D1190" s="162"/>
      <c r="E1190" s="161"/>
      <c r="F1190" s="163"/>
      <c r="G1190" s="161"/>
      <c r="H1190" s="161"/>
    </row>
    <row r="1191" spans="1:8" s="160" customFormat="1" x14ac:dyDescent="0.3">
      <c r="A1191" s="247"/>
      <c r="B1191" s="161"/>
      <c r="C1191" s="162"/>
      <c r="D1191" s="162"/>
      <c r="E1191" s="161"/>
      <c r="F1191" s="163"/>
      <c r="G1191" s="161"/>
      <c r="H1191" s="161"/>
    </row>
    <row r="1192" spans="1:8" s="160" customFormat="1" x14ac:dyDescent="0.3">
      <c r="A1192" s="247"/>
      <c r="B1192" s="161"/>
      <c r="C1192" s="162"/>
      <c r="D1192" s="162"/>
      <c r="E1192" s="161"/>
      <c r="F1192" s="163"/>
      <c r="G1192" s="161"/>
      <c r="H1192" s="161"/>
    </row>
    <row r="1193" spans="1:8" s="160" customFormat="1" x14ac:dyDescent="0.3">
      <c r="A1193" s="247"/>
      <c r="B1193" s="161"/>
      <c r="C1193" s="162"/>
      <c r="D1193" s="162"/>
      <c r="E1193" s="161"/>
      <c r="F1193" s="163"/>
      <c r="G1193" s="161"/>
      <c r="H1193" s="161"/>
    </row>
    <row r="1194" spans="1:8" s="160" customFormat="1" x14ac:dyDescent="0.3">
      <c r="A1194" s="247"/>
      <c r="B1194" s="161"/>
      <c r="C1194" s="162"/>
      <c r="D1194" s="162"/>
      <c r="E1194" s="161"/>
      <c r="F1194" s="163"/>
      <c r="G1194" s="161"/>
      <c r="H1194" s="161"/>
    </row>
    <row r="1195" spans="1:8" s="160" customFormat="1" x14ac:dyDescent="0.3">
      <c r="A1195" s="247"/>
      <c r="B1195" s="161"/>
      <c r="C1195" s="162"/>
      <c r="D1195" s="162"/>
      <c r="E1195" s="161"/>
      <c r="F1195" s="163"/>
      <c r="G1195" s="161"/>
      <c r="H1195" s="161"/>
    </row>
    <row r="1196" spans="1:8" s="160" customFormat="1" x14ac:dyDescent="0.3">
      <c r="A1196" s="247"/>
      <c r="B1196" s="161"/>
      <c r="C1196" s="162"/>
      <c r="D1196" s="162"/>
      <c r="E1196" s="161"/>
      <c r="F1196" s="163"/>
      <c r="G1196" s="161"/>
      <c r="H1196" s="161"/>
    </row>
    <row r="1197" spans="1:8" s="160" customFormat="1" x14ac:dyDescent="0.3">
      <c r="A1197" s="247"/>
      <c r="B1197" s="161"/>
      <c r="C1197" s="162"/>
      <c r="D1197" s="162"/>
      <c r="E1197" s="161"/>
      <c r="F1197" s="163"/>
      <c r="G1197" s="161"/>
      <c r="H1197" s="161"/>
    </row>
    <row r="1198" spans="1:8" s="160" customFormat="1" x14ac:dyDescent="0.3">
      <c r="A1198" s="247"/>
      <c r="B1198" s="161"/>
      <c r="C1198" s="162"/>
      <c r="D1198" s="162"/>
      <c r="E1198" s="161"/>
      <c r="F1198" s="163"/>
      <c r="G1198" s="161"/>
      <c r="H1198" s="161"/>
    </row>
    <row r="1199" spans="1:8" s="160" customFormat="1" x14ac:dyDescent="0.3">
      <c r="A1199" s="247"/>
      <c r="B1199" s="161"/>
      <c r="C1199" s="162"/>
      <c r="D1199" s="162"/>
      <c r="E1199" s="161"/>
      <c r="F1199" s="163"/>
      <c r="G1199" s="161"/>
      <c r="H1199" s="161"/>
    </row>
    <row r="1200" spans="1:8" s="160" customFormat="1" x14ac:dyDescent="0.3">
      <c r="A1200" s="247"/>
      <c r="B1200" s="161"/>
      <c r="C1200" s="162"/>
      <c r="D1200" s="162"/>
      <c r="E1200" s="161"/>
      <c r="F1200" s="163"/>
      <c r="G1200" s="161"/>
      <c r="H1200" s="161"/>
    </row>
    <row r="1201" spans="1:8" s="160" customFormat="1" x14ac:dyDescent="0.3">
      <c r="A1201" s="247"/>
      <c r="B1201" s="161"/>
      <c r="C1201" s="162"/>
      <c r="D1201" s="162"/>
      <c r="E1201" s="161"/>
      <c r="F1201" s="163"/>
      <c r="G1201" s="161"/>
      <c r="H1201" s="161"/>
    </row>
    <row r="1202" spans="1:8" s="160" customFormat="1" x14ac:dyDescent="0.3">
      <c r="A1202" s="247"/>
      <c r="B1202" s="161"/>
      <c r="C1202" s="162"/>
      <c r="D1202" s="162"/>
      <c r="E1202" s="161"/>
      <c r="F1202" s="163"/>
      <c r="G1202" s="161"/>
      <c r="H1202" s="161"/>
    </row>
    <row r="1203" spans="1:8" s="160" customFormat="1" x14ac:dyDescent="0.3">
      <c r="A1203" s="247"/>
      <c r="B1203" s="161"/>
      <c r="C1203" s="162"/>
      <c r="D1203" s="162"/>
      <c r="E1203" s="161"/>
      <c r="F1203" s="163"/>
      <c r="G1203" s="161"/>
      <c r="H1203" s="161"/>
    </row>
    <row r="1204" spans="1:8" s="160" customFormat="1" x14ac:dyDescent="0.3">
      <c r="A1204" s="247"/>
      <c r="B1204" s="161"/>
      <c r="C1204" s="162"/>
      <c r="D1204" s="162"/>
      <c r="E1204" s="161"/>
      <c r="F1204" s="163"/>
      <c r="G1204" s="161"/>
      <c r="H1204" s="161"/>
    </row>
    <row r="1205" spans="1:8" s="160" customFormat="1" x14ac:dyDescent="0.3">
      <c r="A1205" s="247"/>
      <c r="B1205" s="161"/>
      <c r="C1205" s="162"/>
      <c r="D1205" s="162"/>
      <c r="E1205" s="161"/>
      <c r="F1205" s="163"/>
      <c r="G1205" s="161"/>
      <c r="H1205" s="161"/>
    </row>
    <row r="1206" spans="1:8" s="160" customFormat="1" x14ac:dyDescent="0.3">
      <c r="A1206" s="247"/>
      <c r="B1206" s="161"/>
      <c r="C1206" s="162"/>
      <c r="D1206" s="162"/>
      <c r="E1206" s="161"/>
      <c r="F1206" s="163"/>
      <c r="G1206" s="161"/>
      <c r="H1206" s="161"/>
    </row>
    <row r="1207" spans="1:8" s="160" customFormat="1" x14ac:dyDescent="0.3">
      <c r="A1207" s="247"/>
      <c r="B1207" s="161"/>
      <c r="C1207" s="162"/>
      <c r="D1207" s="162"/>
      <c r="E1207" s="161"/>
      <c r="F1207" s="163"/>
      <c r="G1207" s="161"/>
      <c r="H1207" s="161"/>
    </row>
    <row r="1208" spans="1:8" s="160" customFormat="1" x14ac:dyDescent="0.3">
      <c r="A1208" s="247"/>
      <c r="B1208" s="161"/>
      <c r="C1208" s="162"/>
      <c r="D1208" s="162"/>
      <c r="E1208" s="161"/>
      <c r="F1208" s="163"/>
      <c r="G1208" s="161"/>
      <c r="H1208" s="161"/>
    </row>
    <row r="1209" spans="1:8" s="160" customFormat="1" x14ac:dyDescent="0.3">
      <c r="A1209" s="247"/>
      <c r="B1209" s="161"/>
      <c r="C1209" s="162"/>
      <c r="D1209" s="162"/>
      <c r="E1209" s="161"/>
      <c r="F1209" s="163"/>
      <c r="G1209" s="161"/>
      <c r="H1209" s="161"/>
    </row>
    <row r="1210" spans="1:8" s="160" customFormat="1" x14ac:dyDescent="0.3">
      <c r="A1210" s="247"/>
      <c r="B1210" s="161"/>
      <c r="C1210" s="162"/>
      <c r="D1210" s="162"/>
      <c r="E1210" s="161"/>
      <c r="F1210" s="163"/>
      <c r="G1210" s="161"/>
      <c r="H1210" s="161"/>
    </row>
    <row r="1211" spans="1:8" s="160" customFormat="1" x14ac:dyDescent="0.3">
      <c r="A1211" s="247"/>
      <c r="B1211" s="161"/>
      <c r="C1211" s="162"/>
      <c r="D1211" s="162"/>
      <c r="E1211" s="161"/>
      <c r="F1211" s="163"/>
      <c r="G1211" s="161"/>
      <c r="H1211" s="161"/>
    </row>
    <row r="1212" spans="1:8" s="160" customFormat="1" x14ac:dyDescent="0.3">
      <c r="A1212" s="247"/>
      <c r="B1212" s="161"/>
      <c r="C1212" s="162"/>
      <c r="D1212" s="162"/>
      <c r="E1212" s="161"/>
      <c r="F1212" s="163"/>
      <c r="G1212" s="161"/>
      <c r="H1212" s="161"/>
    </row>
    <row r="1213" spans="1:8" s="160" customFormat="1" x14ac:dyDescent="0.3">
      <c r="A1213" s="247"/>
      <c r="B1213" s="161"/>
      <c r="C1213" s="162"/>
      <c r="D1213" s="162"/>
      <c r="E1213" s="161"/>
      <c r="F1213" s="163"/>
      <c r="G1213" s="161"/>
      <c r="H1213" s="161"/>
    </row>
    <row r="1214" spans="1:8" s="160" customFormat="1" x14ac:dyDescent="0.3">
      <c r="A1214" s="247"/>
      <c r="B1214" s="161"/>
      <c r="C1214" s="162"/>
      <c r="D1214" s="162"/>
      <c r="E1214" s="161"/>
      <c r="F1214" s="163"/>
      <c r="G1214" s="161"/>
      <c r="H1214" s="161"/>
    </row>
    <row r="1215" spans="1:8" s="160" customFormat="1" x14ac:dyDescent="0.3">
      <c r="A1215" s="247"/>
      <c r="B1215" s="161"/>
      <c r="C1215" s="162"/>
      <c r="D1215" s="162"/>
      <c r="E1215" s="161"/>
      <c r="F1215" s="163"/>
      <c r="G1215" s="161"/>
      <c r="H1215" s="161"/>
    </row>
    <row r="1216" spans="1:8" s="160" customFormat="1" x14ac:dyDescent="0.3">
      <c r="A1216" s="247"/>
      <c r="B1216" s="161"/>
      <c r="C1216" s="162"/>
      <c r="D1216" s="162"/>
      <c r="E1216" s="161"/>
      <c r="F1216" s="163"/>
      <c r="G1216" s="161"/>
      <c r="H1216" s="161"/>
    </row>
    <row r="1217" spans="1:8" s="160" customFormat="1" x14ac:dyDescent="0.3">
      <c r="A1217" s="247"/>
      <c r="B1217" s="161"/>
      <c r="C1217" s="162"/>
      <c r="D1217" s="162"/>
      <c r="E1217" s="161"/>
      <c r="F1217" s="163"/>
      <c r="G1217" s="161"/>
      <c r="H1217" s="161"/>
    </row>
    <row r="1218" spans="1:8" s="160" customFormat="1" x14ac:dyDescent="0.3">
      <c r="A1218" s="247"/>
      <c r="B1218" s="161"/>
      <c r="C1218" s="162"/>
      <c r="D1218" s="162"/>
      <c r="E1218" s="161"/>
      <c r="F1218" s="163"/>
      <c r="G1218" s="161"/>
      <c r="H1218" s="161"/>
    </row>
    <row r="1219" spans="1:8" s="160" customFormat="1" x14ac:dyDescent="0.3">
      <c r="A1219" s="247"/>
      <c r="B1219" s="161"/>
      <c r="C1219" s="162"/>
      <c r="D1219" s="162"/>
      <c r="E1219" s="161"/>
      <c r="F1219" s="163"/>
      <c r="G1219" s="161"/>
      <c r="H1219" s="161"/>
    </row>
    <row r="1220" spans="1:8" s="160" customFormat="1" x14ac:dyDescent="0.3">
      <c r="A1220" s="247"/>
      <c r="B1220" s="161"/>
      <c r="C1220" s="162"/>
      <c r="D1220" s="162"/>
      <c r="E1220" s="161"/>
      <c r="F1220" s="163"/>
      <c r="G1220" s="161"/>
      <c r="H1220" s="161"/>
    </row>
    <row r="1221" spans="1:8" s="160" customFormat="1" x14ac:dyDescent="0.3">
      <c r="A1221" s="247"/>
      <c r="B1221" s="161"/>
      <c r="C1221" s="162"/>
      <c r="D1221" s="162"/>
      <c r="E1221" s="161"/>
      <c r="F1221" s="163"/>
      <c r="G1221" s="161"/>
      <c r="H1221" s="161"/>
    </row>
    <row r="1222" spans="1:8" s="160" customFormat="1" x14ac:dyDescent="0.3">
      <c r="A1222" s="247"/>
      <c r="B1222" s="161"/>
      <c r="C1222" s="162"/>
      <c r="D1222" s="162"/>
      <c r="E1222" s="161"/>
      <c r="F1222" s="163"/>
      <c r="G1222" s="161"/>
      <c r="H1222" s="161"/>
    </row>
    <row r="1223" spans="1:8" s="160" customFormat="1" x14ac:dyDescent="0.3">
      <c r="A1223" s="247"/>
      <c r="B1223" s="161"/>
      <c r="C1223" s="162"/>
      <c r="D1223" s="162"/>
      <c r="E1223" s="161"/>
      <c r="F1223" s="163"/>
      <c r="G1223" s="161"/>
      <c r="H1223" s="161"/>
    </row>
    <row r="1224" spans="1:8" s="160" customFormat="1" x14ac:dyDescent="0.3">
      <c r="A1224" s="247"/>
      <c r="B1224" s="161"/>
      <c r="C1224" s="162"/>
      <c r="D1224" s="162"/>
      <c r="E1224" s="161"/>
      <c r="F1224" s="163"/>
      <c r="G1224" s="161"/>
      <c r="H1224" s="161"/>
    </row>
    <row r="1225" spans="1:8" s="160" customFormat="1" x14ac:dyDescent="0.3">
      <c r="A1225" s="247"/>
      <c r="B1225" s="161"/>
      <c r="C1225" s="162"/>
      <c r="D1225" s="162"/>
      <c r="E1225" s="161"/>
      <c r="F1225" s="163"/>
      <c r="G1225" s="161"/>
      <c r="H1225" s="161"/>
    </row>
    <row r="1226" spans="1:8" s="160" customFormat="1" x14ac:dyDescent="0.3">
      <c r="A1226" s="247"/>
      <c r="B1226" s="161"/>
      <c r="C1226" s="162"/>
      <c r="D1226" s="162"/>
      <c r="E1226" s="161"/>
      <c r="F1226" s="163"/>
      <c r="G1226" s="161"/>
      <c r="H1226" s="161"/>
    </row>
    <row r="1227" spans="1:8" s="160" customFormat="1" x14ac:dyDescent="0.3">
      <c r="A1227" s="247"/>
      <c r="B1227" s="161"/>
      <c r="C1227" s="162"/>
      <c r="D1227" s="162"/>
      <c r="E1227" s="161"/>
      <c r="F1227" s="163"/>
      <c r="G1227" s="161"/>
      <c r="H1227" s="161"/>
    </row>
    <row r="1228" spans="1:8" s="160" customFormat="1" x14ac:dyDescent="0.3">
      <c r="A1228" s="247"/>
      <c r="B1228" s="161"/>
      <c r="C1228" s="162"/>
      <c r="D1228" s="162"/>
      <c r="E1228" s="161"/>
      <c r="F1228" s="163"/>
      <c r="G1228" s="161"/>
      <c r="H1228" s="161"/>
    </row>
    <row r="1229" spans="1:8" s="160" customFormat="1" x14ac:dyDescent="0.3">
      <c r="A1229" s="247"/>
      <c r="B1229" s="161"/>
      <c r="C1229" s="162"/>
      <c r="D1229" s="162"/>
      <c r="E1229" s="161"/>
      <c r="F1229" s="163"/>
      <c r="G1229" s="161"/>
      <c r="H1229" s="161"/>
    </row>
    <row r="1230" spans="1:8" s="160" customFormat="1" x14ac:dyDescent="0.3">
      <c r="A1230" s="247"/>
      <c r="B1230" s="161"/>
      <c r="C1230" s="162"/>
      <c r="D1230" s="162"/>
      <c r="E1230" s="161"/>
      <c r="F1230" s="163"/>
      <c r="G1230" s="161"/>
      <c r="H1230" s="161"/>
    </row>
    <row r="1231" spans="1:8" s="160" customFormat="1" x14ac:dyDescent="0.3">
      <c r="A1231" s="247"/>
      <c r="B1231" s="161"/>
      <c r="C1231" s="162"/>
      <c r="D1231" s="162"/>
      <c r="E1231" s="161"/>
      <c r="F1231" s="163"/>
      <c r="G1231" s="161"/>
      <c r="H1231" s="161"/>
    </row>
    <row r="1232" spans="1:8" s="160" customFormat="1" x14ac:dyDescent="0.3">
      <c r="A1232" s="247"/>
      <c r="B1232" s="161"/>
      <c r="C1232" s="162"/>
      <c r="D1232" s="162"/>
      <c r="E1232" s="161"/>
      <c r="F1232" s="163"/>
      <c r="G1232" s="161"/>
      <c r="H1232" s="161"/>
    </row>
    <row r="1233" spans="1:8" s="160" customFormat="1" x14ac:dyDescent="0.3">
      <c r="A1233" s="247"/>
      <c r="B1233" s="161"/>
      <c r="C1233" s="162"/>
      <c r="D1233" s="162"/>
      <c r="E1233" s="161"/>
      <c r="F1233" s="163"/>
      <c r="G1233" s="161"/>
      <c r="H1233" s="161"/>
    </row>
    <row r="1234" spans="1:8" s="160" customFormat="1" x14ac:dyDescent="0.3">
      <c r="A1234" s="247"/>
      <c r="B1234" s="161"/>
      <c r="C1234" s="162"/>
      <c r="D1234" s="162"/>
      <c r="E1234" s="161"/>
      <c r="F1234" s="163"/>
      <c r="G1234" s="161"/>
      <c r="H1234" s="161"/>
    </row>
    <row r="1235" spans="1:8" s="160" customFormat="1" x14ac:dyDescent="0.3">
      <c r="A1235" s="247"/>
      <c r="B1235" s="161"/>
      <c r="C1235" s="162"/>
      <c r="D1235" s="162"/>
      <c r="E1235" s="161"/>
      <c r="F1235" s="163"/>
      <c r="G1235" s="161"/>
      <c r="H1235" s="161"/>
    </row>
    <row r="1236" spans="1:8" s="160" customFormat="1" x14ac:dyDescent="0.3">
      <c r="A1236" s="247"/>
      <c r="B1236" s="161"/>
      <c r="C1236" s="162"/>
      <c r="D1236" s="162"/>
      <c r="E1236" s="161"/>
      <c r="F1236" s="163"/>
      <c r="G1236" s="161"/>
      <c r="H1236" s="161"/>
    </row>
    <row r="1237" spans="1:8" s="160" customFormat="1" x14ac:dyDescent="0.3">
      <c r="A1237" s="247"/>
      <c r="B1237" s="161"/>
      <c r="C1237" s="162"/>
      <c r="D1237" s="162"/>
      <c r="E1237" s="161"/>
      <c r="F1237" s="163"/>
      <c r="G1237" s="161"/>
      <c r="H1237" s="161"/>
    </row>
    <row r="1238" spans="1:8" s="160" customFormat="1" x14ac:dyDescent="0.3">
      <c r="A1238" s="247"/>
      <c r="B1238" s="161"/>
      <c r="C1238" s="162"/>
      <c r="D1238" s="162"/>
      <c r="E1238" s="161"/>
      <c r="F1238" s="163"/>
      <c r="G1238" s="161"/>
      <c r="H1238" s="161"/>
    </row>
    <row r="1239" spans="1:8" s="160" customFormat="1" x14ac:dyDescent="0.3">
      <c r="A1239" s="247"/>
      <c r="B1239" s="161"/>
      <c r="C1239" s="162"/>
      <c r="D1239" s="162"/>
      <c r="E1239" s="161"/>
      <c r="F1239" s="163"/>
      <c r="G1239" s="161"/>
      <c r="H1239" s="161"/>
    </row>
    <row r="1240" spans="1:8" s="160" customFormat="1" x14ac:dyDescent="0.3">
      <c r="A1240" s="247"/>
      <c r="B1240" s="161"/>
      <c r="C1240" s="162"/>
      <c r="D1240" s="162"/>
      <c r="E1240" s="161"/>
      <c r="F1240" s="163"/>
      <c r="G1240" s="161"/>
      <c r="H1240" s="161"/>
    </row>
    <row r="1241" spans="1:8" s="160" customFormat="1" x14ac:dyDescent="0.3">
      <c r="A1241" s="247"/>
      <c r="B1241" s="161"/>
      <c r="C1241" s="162"/>
      <c r="D1241" s="162"/>
      <c r="E1241" s="161"/>
      <c r="F1241" s="163"/>
      <c r="G1241" s="161"/>
      <c r="H1241" s="161"/>
    </row>
    <row r="1242" spans="1:8" s="160" customFormat="1" x14ac:dyDescent="0.3">
      <c r="A1242" s="247"/>
      <c r="B1242" s="161"/>
      <c r="C1242" s="162"/>
      <c r="D1242" s="162"/>
      <c r="E1242" s="161"/>
      <c r="F1242" s="163"/>
      <c r="G1242" s="161"/>
      <c r="H1242" s="161"/>
    </row>
    <row r="1243" spans="1:8" s="160" customFormat="1" x14ac:dyDescent="0.3">
      <c r="A1243" s="247"/>
      <c r="B1243" s="161"/>
      <c r="C1243" s="162"/>
      <c r="D1243" s="162"/>
      <c r="E1243" s="161"/>
      <c r="F1243" s="163"/>
      <c r="G1243" s="161"/>
      <c r="H1243" s="161"/>
    </row>
    <row r="1244" spans="1:8" s="160" customFormat="1" x14ac:dyDescent="0.3">
      <c r="A1244" s="247"/>
      <c r="B1244" s="161"/>
      <c r="C1244" s="162"/>
      <c r="D1244" s="162"/>
      <c r="E1244" s="161"/>
      <c r="F1244" s="163"/>
      <c r="G1244" s="161"/>
      <c r="H1244" s="161"/>
    </row>
    <row r="1245" spans="1:8" s="160" customFormat="1" x14ac:dyDescent="0.3">
      <c r="A1245" s="247"/>
      <c r="B1245" s="161"/>
      <c r="C1245" s="162"/>
      <c r="D1245" s="162"/>
      <c r="E1245" s="161"/>
      <c r="F1245" s="163"/>
      <c r="G1245" s="161"/>
      <c r="H1245" s="161"/>
    </row>
    <row r="1246" spans="1:8" s="160" customFormat="1" x14ac:dyDescent="0.3">
      <c r="A1246" s="247"/>
      <c r="B1246" s="161"/>
      <c r="C1246" s="162"/>
      <c r="D1246" s="162"/>
      <c r="E1246" s="161"/>
      <c r="F1246" s="163"/>
      <c r="G1246" s="161"/>
      <c r="H1246" s="161"/>
    </row>
    <row r="1247" spans="1:8" s="160" customFormat="1" x14ac:dyDescent="0.3">
      <c r="A1247" s="247"/>
      <c r="B1247" s="161"/>
      <c r="C1247" s="162"/>
      <c r="D1247" s="162"/>
      <c r="E1247" s="161"/>
      <c r="F1247" s="163"/>
      <c r="G1247" s="161"/>
      <c r="H1247" s="161"/>
    </row>
    <row r="1248" spans="1:8" s="160" customFormat="1" x14ac:dyDescent="0.3">
      <c r="A1248" s="247"/>
      <c r="B1248" s="161"/>
      <c r="C1248" s="162"/>
      <c r="D1248" s="162"/>
      <c r="E1248" s="161"/>
      <c r="F1248" s="163"/>
      <c r="G1248" s="161"/>
      <c r="H1248" s="161"/>
    </row>
    <row r="1249" spans="1:8" s="160" customFormat="1" x14ac:dyDescent="0.3">
      <c r="A1249" s="247"/>
      <c r="B1249" s="161"/>
      <c r="C1249" s="162"/>
      <c r="D1249" s="162"/>
      <c r="E1249" s="161"/>
      <c r="F1249" s="163"/>
      <c r="G1249" s="161"/>
      <c r="H1249" s="161"/>
    </row>
    <row r="1250" spans="1:8" s="160" customFormat="1" x14ac:dyDescent="0.3">
      <c r="A1250" s="247"/>
      <c r="B1250" s="161"/>
      <c r="C1250" s="162"/>
      <c r="D1250" s="162"/>
      <c r="E1250" s="161"/>
      <c r="F1250" s="163"/>
      <c r="G1250" s="161"/>
      <c r="H1250" s="161"/>
    </row>
    <row r="1251" spans="1:8" s="160" customFormat="1" x14ac:dyDescent="0.3">
      <c r="A1251" s="247"/>
      <c r="B1251" s="161"/>
      <c r="C1251" s="162"/>
      <c r="D1251" s="162"/>
      <c r="E1251" s="161"/>
      <c r="F1251" s="163"/>
      <c r="G1251" s="161"/>
      <c r="H1251" s="161"/>
    </row>
    <row r="1252" spans="1:8" s="160" customFormat="1" x14ac:dyDescent="0.3">
      <c r="A1252" s="247"/>
      <c r="B1252" s="161"/>
      <c r="C1252" s="162"/>
      <c r="D1252" s="162"/>
      <c r="E1252" s="161"/>
      <c r="F1252" s="163"/>
      <c r="G1252" s="161"/>
      <c r="H1252" s="161"/>
    </row>
    <row r="1253" spans="1:8" s="160" customFormat="1" x14ac:dyDescent="0.3">
      <c r="A1253" s="247"/>
      <c r="B1253" s="161"/>
      <c r="C1253" s="162"/>
      <c r="D1253" s="162"/>
      <c r="E1253" s="161"/>
      <c r="F1253" s="163"/>
      <c r="G1253" s="161"/>
      <c r="H1253" s="161"/>
    </row>
    <row r="1254" spans="1:8" s="160" customFormat="1" x14ac:dyDescent="0.3">
      <c r="A1254" s="247"/>
      <c r="B1254" s="161"/>
      <c r="C1254" s="162"/>
      <c r="D1254" s="162"/>
      <c r="E1254" s="161"/>
      <c r="F1254" s="163"/>
      <c r="G1254" s="161"/>
      <c r="H1254" s="161"/>
    </row>
    <row r="1255" spans="1:8" s="160" customFormat="1" x14ac:dyDescent="0.3">
      <c r="A1255" s="247"/>
      <c r="B1255" s="161"/>
      <c r="C1255" s="162"/>
      <c r="D1255" s="162"/>
      <c r="E1255" s="161"/>
      <c r="F1255" s="163"/>
      <c r="G1255" s="161"/>
      <c r="H1255" s="161"/>
    </row>
    <row r="1256" spans="1:8" s="160" customFormat="1" x14ac:dyDescent="0.3">
      <c r="A1256" s="247"/>
      <c r="B1256" s="161"/>
      <c r="C1256" s="162"/>
      <c r="D1256" s="162"/>
      <c r="E1256" s="161"/>
      <c r="F1256" s="163"/>
      <c r="G1256" s="161"/>
      <c r="H1256" s="161"/>
    </row>
    <row r="1257" spans="1:8" s="160" customFormat="1" x14ac:dyDescent="0.3">
      <c r="A1257" s="247"/>
      <c r="B1257" s="161"/>
      <c r="C1257" s="162"/>
      <c r="D1257" s="162"/>
      <c r="E1257" s="161"/>
      <c r="F1257" s="163"/>
      <c r="G1257" s="161"/>
      <c r="H1257" s="161"/>
    </row>
    <row r="1258" spans="1:8" s="160" customFormat="1" x14ac:dyDescent="0.3">
      <c r="A1258" s="247"/>
      <c r="B1258" s="161"/>
      <c r="C1258" s="162"/>
      <c r="D1258" s="162"/>
      <c r="E1258" s="161"/>
      <c r="F1258" s="163"/>
      <c r="G1258" s="161"/>
      <c r="H1258" s="161"/>
    </row>
    <row r="1259" spans="1:8" s="160" customFormat="1" x14ac:dyDescent="0.3">
      <c r="A1259" s="247"/>
      <c r="B1259" s="161"/>
      <c r="C1259" s="162"/>
      <c r="D1259" s="162"/>
      <c r="E1259" s="161"/>
      <c r="F1259" s="163"/>
      <c r="G1259" s="161"/>
      <c r="H1259" s="161"/>
    </row>
    <row r="1260" spans="1:8" s="160" customFormat="1" x14ac:dyDescent="0.3">
      <c r="A1260" s="247"/>
      <c r="B1260" s="161"/>
      <c r="C1260" s="162"/>
      <c r="D1260" s="162"/>
      <c r="E1260" s="161"/>
      <c r="F1260" s="163"/>
      <c r="G1260" s="161"/>
      <c r="H1260" s="161"/>
    </row>
    <row r="1261" spans="1:8" s="160" customFormat="1" x14ac:dyDescent="0.3">
      <c r="A1261" s="247"/>
      <c r="B1261" s="161"/>
      <c r="C1261" s="162"/>
      <c r="D1261" s="162"/>
      <c r="E1261" s="161"/>
      <c r="F1261" s="163"/>
      <c r="G1261" s="161"/>
      <c r="H1261" s="161"/>
    </row>
    <row r="1262" spans="1:8" s="160" customFormat="1" x14ac:dyDescent="0.3">
      <c r="A1262" s="247"/>
      <c r="B1262" s="161"/>
      <c r="C1262" s="162"/>
      <c r="D1262" s="162"/>
      <c r="E1262" s="161"/>
      <c r="F1262" s="163"/>
      <c r="G1262" s="161"/>
      <c r="H1262" s="161"/>
    </row>
    <row r="1263" spans="1:8" s="160" customFormat="1" x14ac:dyDescent="0.3">
      <c r="A1263" s="247"/>
      <c r="B1263" s="161"/>
      <c r="C1263" s="162"/>
      <c r="D1263" s="162"/>
      <c r="E1263" s="161"/>
      <c r="F1263" s="163"/>
      <c r="G1263" s="161"/>
      <c r="H1263" s="161"/>
    </row>
    <row r="1264" spans="1:8" s="160" customFormat="1" x14ac:dyDescent="0.3">
      <c r="A1264" s="247"/>
      <c r="B1264" s="161"/>
      <c r="C1264" s="162"/>
      <c r="D1264" s="162"/>
      <c r="E1264" s="161"/>
      <c r="F1264" s="163"/>
      <c r="G1264" s="161"/>
      <c r="H1264" s="161"/>
    </row>
    <row r="1265" spans="1:8" s="160" customFormat="1" x14ac:dyDescent="0.3">
      <c r="A1265" s="247"/>
      <c r="B1265" s="161"/>
      <c r="C1265" s="162"/>
      <c r="D1265" s="162"/>
      <c r="E1265" s="161"/>
      <c r="F1265" s="163"/>
      <c r="G1265" s="161"/>
      <c r="H1265" s="161"/>
    </row>
    <row r="1266" spans="1:8" s="160" customFormat="1" x14ac:dyDescent="0.3">
      <c r="A1266" s="247"/>
      <c r="B1266" s="161"/>
      <c r="C1266" s="162"/>
      <c r="D1266" s="162"/>
      <c r="E1266" s="161"/>
      <c r="F1266" s="163"/>
      <c r="G1266" s="161"/>
      <c r="H1266" s="161"/>
    </row>
    <row r="1267" spans="1:8" s="160" customFormat="1" x14ac:dyDescent="0.3">
      <c r="A1267" s="247"/>
      <c r="B1267" s="161"/>
      <c r="C1267" s="162"/>
      <c r="D1267" s="162"/>
      <c r="E1267" s="161"/>
      <c r="F1267" s="163"/>
      <c r="G1267" s="161"/>
      <c r="H1267" s="161"/>
    </row>
    <row r="1268" spans="1:8" s="160" customFormat="1" x14ac:dyDescent="0.3">
      <c r="A1268" s="247"/>
      <c r="B1268" s="161"/>
      <c r="C1268" s="162"/>
      <c r="D1268" s="162"/>
      <c r="E1268" s="161"/>
      <c r="F1268" s="163"/>
      <c r="G1268" s="161"/>
      <c r="H1268" s="161"/>
    </row>
    <row r="1269" spans="1:8" s="160" customFormat="1" x14ac:dyDescent="0.3">
      <c r="A1269" s="247"/>
      <c r="B1269" s="161"/>
      <c r="C1269" s="162"/>
      <c r="D1269" s="162"/>
      <c r="E1269" s="161"/>
      <c r="F1269" s="163"/>
      <c r="G1269" s="161"/>
      <c r="H1269" s="161"/>
    </row>
    <row r="1270" spans="1:8" s="160" customFormat="1" x14ac:dyDescent="0.3">
      <c r="A1270" s="247"/>
      <c r="B1270" s="161"/>
      <c r="C1270" s="162"/>
      <c r="D1270" s="162"/>
      <c r="E1270" s="161"/>
      <c r="F1270" s="163"/>
      <c r="G1270" s="161"/>
      <c r="H1270" s="161"/>
    </row>
    <row r="1271" spans="1:8" s="160" customFormat="1" x14ac:dyDescent="0.3">
      <c r="A1271" s="247"/>
      <c r="B1271" s="161"/>
      <c r="C1271" s="162"/>
      <c r="D1271" s="162"/>
      <c r="E1271" s="161"/>
      <c r="F1271" s="163"/>
      <c r="G1271" s="161"/>
      <c r="H1271" s="161"/>
    </row>
    <row r="1272" spans="1:8" s="160" customFormat="1" x14ac:dyDescent="0.3">
      <c r="A1272" s="247"/>
      <c r="B1272" s="161"/>
      <c r="C1272" s="162"/>
      <c r="D1272" s="162"/>
      <c r="E1272" s="161"/>
      <c r="F1272" s="163"/>
      <c r="G1272" s="161"/>
      <c r="H1272" s="161"/>
    </row>
    <row r="1273" spans="1:8" s="160" customFormat="1" x14ac:dyDescent="0.3">
      <c r="A1273" s="247"/>
      <c r="B1273" s="161"/>
      <c r="C1273" s="162"/>
      <c r="D1273" s="162"/>
      <c r="E1273" s="161"/>
      <c r="F1273" s="163"/>
      <c r="G1273" s="161"/>
      <c r="H1273" s="161"/>
    </row>
    <row r="1274" spans="1:8" x14ac:dyDescent="0.3">
      <c r="A1274" s="247"/>
      <c r="B1274" s="161"/>
      <c r="C1274" s="162"/>
      <c r="D1274" s="162"/>
      <c r="E1274" s="161"/>
      <c r="F1274" s="163"/>
      <c r="G1274" s="161"/>
      <c r="H1274" s="161"/>
    </row>
  </sheetData>
  <sheetProtection algorithmName="SHA-512" hashValue="AhxHP+ST4Pqg9EaLR4NJNCUabYCKtqGo4nNspH8pDwBwq2p+3OKNPn79rrE5lq27eVwMc7s1RqSAWZHjKpBo8A==" saltValue="PE1biIHn8jC2IY65nh8j4w==" spinCount="100000" sheet="1" objects="1" scenarios="1"/>
  <phoneticPr fontId="16" type="noConversion"/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BDF87-74DF-4380-87FF-7AA0B503EE80}">
  <dimension ref="A1:KV532"/>
  <sheetViews>
    <sheetView zoomScale="85" zoomScaleNormal="85" workbookViewId="0">
      <selection activeCell="T12" sqref="T12"/>
    </sheetView>
  </sheetViews>
  <sheetFormatPr defaultRowHeight="14.4" x14ac:dyDescent="0.3"/>
  <cols>
    <col min="1" max="1" width="1.88671875" style="23" customWidth="1"/>
    <col min="2" max="2" width="2.77734375" style="24" customWidth="1"/>
    <col min="3" max="3" width="21.21875" style="24" customWidth="1"/>
    <col min="4" max="4" width="9" style="24" customWidth="1"/>
    <col min="5" max="5" width="3.33203125" style="24" customWidth="1"/>
    <col min="6" max="7" width="8.88671875" style="24"/>
    <col min="8" max="8" width="4.44140625" style="24" customWidth="1"/>
    <col min="9" max="9" width="2" style="24" customWidth="1"/>
    <col min="10" max="10" width="10.109375" style="24" bestFit="1" customWidth="1"/>
    <col min="11" max="11" width="2.77734375" style="24" customWidth="1"/>
    <col min="12" max="12" width="9.21875" style="24" customWidth="1"/>
    <col min="13" max="13" width="3.77734375" style="24" customWidth="1"/>
    <col min="14" max="14" width="2.109375" style="24" customWidth="1"/>
    <col min="15" max="15" width="1.88671875" style="23" customWidth="1"/>
    <col min="16" max="16" width="2.77734375" style="24" customWidth="1"/>
    <col min="17" max="17" width="21.21875" style="24" customWidth="1"/>
    <col min="18" max="18" width="9" style="24" customWidth="1"/>
    <col min="19" max="19" width="3.33203125" style="24" customWidth="1"/>
    <col min="20" max="21" width="8.88671875" style="24"/>
    <col min="22" max="22" width="4.44140625" style="24" customWidth="1"/>
    <col min="23" max="23" width="2" style="24" customWidth="1"/>
    <col min="24" max="24" width="10.109375" style="24" bestFit="1" customWidth="1"/>
    <col min="25" max="25" width="2.77734375" style="24" customWidth="1"/>
    <col min="26" max="26" width="9.21875" style="24" customWidth="1"/>
    <col min="27" max="27" width="3.77734375" style="24" customWidth="1"/>
    <col min="28" max="28" width="2.109375" style="24" customWidth="1"/>
    <col min="29" max="29" width="1.88671875" style="23" customWidth="1"/>
    <col min="30" max="30" width="2.77734375" style="24" customWidth="1"/>
    <col min="31" max="31" width="21.21875" style="24" customWidth="1"/>
    <col min="32" max="32" width="9" style="24" customWidth="1"/>
    <col min="33" max="33" width="3.33203125" style="24" customWidth="1"/>
    <col min="34" max="35" width="8.88671875" style="24"/>
    <col min="36" max="36" width="4.44140625" style="24" customWidth="1"/>
    <col min="37" max="37" width="2" style="24" customWidth="1"/>
    <col min="38" max="38" width="10.109375" style="24" bestFit="1" customWidth="1"/>
    <col min="39" max="39" width="2.77734375" style="24" customWidth="1"/>
    <col min="40" max="40" width="9.21875" style="24" customWidth="1"/>
    <col min="41" max="41" width="3.77734375" style="24" customWidth="1"/>
    <col min="42" max="42" width="2.109375" style="24" customWidth="1"/>
    <col min="43" max="43" width="1.88671875" style="23" customWidth="1"/>
    <col min="44" max="44" width="2.77734375" style="24" customWidth="1"/>
    <col min="45" max="45" width="21.21875" style="24" customWidth="1"/>
    <col min="46" max="46" width="9" style="24" customWidth="1"/>
    <col min="47" max="47" width="3.33203125" style="24" customWidth="1"/>
    <col min="48" max="49" width="8.88671875" style="24"/>
    <col min="50" max="50" width="4.44140625" style="24" customWidth="1"/>
    <col min="51" max="51" width="2" style="24" customWidth="1"/>
    <col min="52" max="52" width="10.109375" style="24" bestFit="1" customWidth="1"/>
    <col min="53" max="53" width="2.77734375" style="24" customWidth="1"/>
    <col min="54" max="54" width="9.21875" style="24" customWidth="1"/>
    <col min="55" max="55" width="3.77734375" style="24" customWidth="1"/>
    <col min="56" max="56" width="2.109375" style="24" customWidth="1"/>
    <col min="57" max="57" width="1.88671875" style="23" customWidth="1"/>
    <col min="58" max="58" width="2.77734375" style="24" customWidth="1"/>
    <col min="59" max="59" width="21.21875" style="24" customWidth="1"/>
    <col min="60" max="60" width="9" style="24" customWidth="1"/>
    <col min="61" max="61" width="3.33203125" style="24" customWidth="1"/>
    <col min="62" max="63" width="8.88671875" style="24"/>
    <col min="64" max="64" width="4.44140625" style="24" customWidth="1"/>
    <col min="65" max="65" width="2" style="24" customWidth="1"/>
    <col min="66" max="66" width="10.109375" style="24" bestFit="1" customWidth="1"/>
    <col min="67" max="67" width="2.77734375" style="24" customWidth="1"/>
    <col min="68" max="68" width="9.21875" style="24" customWidth="1"/>
    <col min="69" max="69" width="3.77734375" style="24" customWidth="1"/>
    <col min="70" max="70" width="2.109375" style="24" customWidth="1"/>
    <col min="71" max="71" width="1.88671875" style="23" customWidth="1"/>
    <col min="72" max="72" width="2.77734375" style="24" customWidth="1"/>
    <col min="73" max="73" width="21.21875" style="24" customWidth="1"/>
    <col min="74" max="74" width="9" style="24" customWidth="1"/>
    <col min="75" max="75" width="3.33203125" style="24" customWidth="1"/>
    <col min="76" max="77" width="8.88671875" style="24"/>
    <col min="78" max="78" width="4.44140625" style="24" customWidth="1"/>
    <col min="79" max="79" width="2" style="24" customWidth="1"/>
    <col min="80" max="80" width="10.109375" style="24" bestFit="1" customWidth="1"/>
    <col min="81" max="81" width="2.77734375" style="24" customWidth="1"/>
    <col min="82" max="82" width="9.21875" style="24" customWidth="1"/>
    <col min="83" max="83" width="3.77734375" style="24" customWidth="1"/>
    <col min="84" max="84" width="2.109375" style="24" customWidth="1"/>
    <col min="85" max="85" width="1.88671875" style="23" customWidth="1"/>
    <col min="86" max="86" width="2.77734375" style="24" customWidth="1"/>
    <col min="87" max="87" width="21.21875" style="24" customWidth="1"/>
    <col min="88" max="88" width="9" style="24" customWidth="1"/>
    <col min="89" max="89" width="3.33203125" style="24" customWidth="1"/>
    <col min="90" max="91" width="8.88671875" style="24"/>
    <col min="92" max="92" width="4.44140625" style="24" customWidth="1"/>
    <col min="93" max="93" width="2" style="24" customWidth="1"/>
    <col min="94" max="94" width="10.109375" style="24" bestFit="1" customWidth="1"/>
    <col min="95" max="95" width="2.77734375" style="24" customWidth="1"/>
    <col min="96" max="96" width="9.21875" style="24" customWidth="1"/>
    <col min="97" max="97" width="3.77734375" style="24" customWidth="1"/>
    <col min="98" max="98" width="2.109375" style="24" customWidth="1"/>
    <col min="99" max="99" width="1.88671875" style="23" customWidth="1"/>
    <col min="100" max="100" width="2.77734375" style="24" customWidth="1"/>
    <col min="101" max="101" width="21.21875" style="24" customWidth="1"/>
    <col min="102" max="102" width="9" style="24" customWidth="1"/>
    <col min="103" max="103" width="3.33203125" style="24" customWidth="1"/>
    <col min="104" max="105" width="8.88671875" style="24"/>
    <col min="106" max="106" width="4.44140625" style="24" customWidth="1"/>
    <col min="107" max="107" width="2" style="24" customWidth="1"/>
    <col min="108" max="108" width="10.109375" style="24" bestFit="1" customWidth="1"/>
    <col min="109" max="109" width="2.77734375" style="24" customWidth="1"/>
    <col min="110" max="110" width="9.21875" style="24" customWidth="1"/>
    <col min="111" max="111" width="3.77734375" style="24" customWidth="1"/>
    <col min="112" max="112" width="2.109375" style="24" customWidth="1"/>
    <col min="113" max="113" width="1.88671875" style="23" customWidth="1"/>
    <col min="114" max="114" width="2.77734375" style="24" customWidth="1"/>
    <col min="115" max="115" width="21.21875" style="24" customWidth="1"/>
    <col min="116" max="116" width="9" style="24" customWidth="1"/>
    <col min="117" max="117" width="3.33203125" style="24" customWidth="1"/>
    <col min="118" max="119" width="8.88671875" style="24"/>
    <col min="120" max="120" width="4.44140625" style="24" customWidth="1"/>
    <col min="121" max="121" width="2" style="24" customWidth="1"/>
    <col min="122" max="122" width="10.109375" style="24" bestFit="1" customWidth="1"/>
    <col min="123" max="123" width="2.77734375" style="24" customWidth="1"/>
    <col min="124" max="124" width="9.21875" style="24" customWidth="1"/>
    <col min="125" max="125" width="3.77734375" style="24" customWidth="1"/>
    <col min="126" max="126" width="2.109375" style="24" customWidth="1"/>
    <col min="127" max="127" width="1.88671875" style="23" customWidth="1"/>
    <col min="128" max="128" width="2.77734375" style="24" customWidth="1"/>
    <col min="129" max="129" width="21.21875" style="24" customWidth="1"/>
    <col min="130" max="130" width="9" style="24" customWidth="1"/>
    <col min="131" max="131" width="3.33203125" style="24" customWidth="1"/>
    <col min="132" max="133" width="8.88671875" style="24"/>
    <col min="134" max="134" width="4.44140625" style="24" customWidth="1"/>
    <col min="135" max="135" width="2" style="24" customWidth="1"/>
    <col min="136" max="136" width="10.109375" style="24" bestFit="1" customWidth="1"/>
    <col min="137" max="137" width="2.77734375" style="24" customWidth="1"/>
    <col min="138" max="138" width="9.21875" style="24" customWidth="1"/>
    <col min="139" max="139" width="3.77734375" style="24" customWidth="1"/>
    <col min="140" max="140" width="2.109375" style="24" customWidth="1"/>
    <col min="141" max="141" width="1.88671875" style="23" customWidth="1"/>
    <col min="142" max="142" width="2.77734375" style="24" customWidth="1"/>
    <col min="143" max="143" width="21.21875" style="24" customWidth="1"/>
    <col min="144" max="144" width="9" style="24" customWidth="1"/>
    <col min="145" max="145" width="3.33203125" style="24" customWidth="1"/>
    <col min="146" max="147" width="8.88671875" style="24"/>
    <col min="148" max="148" width="4.44140625" style="24" customWidth="1"/>
    <col min="149" max="149" width="2" style="24" customWidth="1"/>
    <col min="150" max="150" width="10.109375" style="24" bestFit="1" customWidth="1"/>
    <col min="151" max="151" width="2.77734375" style="24" customWidth="1"/>
    <col min="152" max="152" width="9.21875" style="24" customWidth="1"/>
    <col min="153" max="153" width="3.77734375" style="24" customWidth="1"/>
    <col min="154" max="154" width="2.109375" style="24" customWidth="1"/>
    <col min="155" max="155" width="1.88671875" style="23" customWidth="1"/>
    <col min="156" max="156" width="2.77734375" style="24" customWidth="1"/>
    <col min="157" max="157" width="21.21875" style="24" customWidth="1"/>
    <col min="158" max="158" width="9" style="24" customWidth="1"/>
    <col min="159" max="159" width="3.33203125" style="24" customWidth="1"/>
    <col min="160" max="161" width="8.88671875" style="24"/>
    <col min="162" max="162" width="4.44140625" style="24" customWidth="1"/>
    <col min="163" max="163" width="2" style="24" customWidth="1"/>
    <col min="164" max="164" width="10.109375" style="24" bestFit="1" customWidth="1"/>
    <col min="165" max="165" width="2.77734375" style="24" customWidth="1"/>
    <col min="166" max="166" width="9.21875" style="24" customWidth="1"/>
    <col min="167" max="167" width="3.77734375" style="24" customWidth="1"/>
    <col min="168" max="168" width="2.109375" style="24" customWidth="1"/>
    <col min="169" max="169" width="1.88671875" style="23" customWidth="1"/>
    <col min="170" max="170" width="2.77734375" style="24" customWidth="1"/>
    <col min="171" max="171" width="21.21875" style="24" customWidth="1"/>
    <col min="172" max="172" width="9" style="24" customWidth="1"/>
    <col min="173" max="173" width="3.33203125" style="24" customWidth="1"/>
    <col min="174" max="175" width="8.88671875" style="24"/>
    <col min="176" max="176" width="4.44140625" style="24" customWidth="1"/>
    <col min="177" max="177" width="2" style="24" customWidth="1"/>
    <col min="178" max="178" width="10.109375" style="24" bestFit="1" customWidth="1"/>
    <col min="179" max="179" width="2.77734375" style="24" customWidth="1"/>
    <col min="180" max="180" width="9.21875" style="24" customWidth="1"/>
    <col min="181" max="181" width="3.77734375" style="24" customWidth="1"/>
    <col min="182" max="182" width="2.109375" style="24" customWidth="1"/>
    <col min="183" max="183" width="1.88671875" style="23" customWidth="1"/>
    <col min="184" max="184" width="2.77734375" style="24" customWidth="1"/>
    <col min="185" max="185" width="21.21875" style="24" customWidth="1"/>
    <col min="186" max="186" width="9" style="24" customWidth="1"/>
    <col min="187" max="187" width="3.33203125" style="24" customWidth="1"/>
    <col min="188" max="189" width="8.88671875" style="24"/>
    <col min="190" max="190" width="4.44140625" style="24" customWidth="1"/>
    <col min="191" max="191" width="2" style="24" customWidth="1"/>
    <col min="192" max="192" width="10.109375" style="24" bestFit="1" customWidth="1"/>
    <col min="193" max="193" width="2.77734375" style="24" customWidth="1"/>
    <col min="194" max="194" width="9.21875" style="24" customWidth="1"/>
    <col min="195" max="195" width="3.77734375" style="24" customWidth="1"/>
    <col min="196" max="196" width="2.109375" style="24" customWidth="1"/>
    <col min="197" max="197" width="1.88671875" style="23" customWidth="1"/>
    <col min="198" max="198" width="2.77734375" style="24" customWidth="1"/>
    <col min="199" max="199" width="21.21875" style="24" customWidth="1"/>
    <col min="200" max="200" width="9" style="24" customWidth="1"/>
    <col min="201" max="201" width="3.33203125" style="24" customWidth="1"/>
    <col min="202" max="203" width="8.88671875" style="24"/>
    <col min="204" max="204" width="4.44140625" style="24" customWidth="1"/>
    <col min="205" max="205" width="2" style="24" customWidth="1"/>
    <col min="206" max="206" width="10.109375" style="24" bestFit="1" customWidth="1"/>
    <col min="207" max="207" width="2.77734375" style="24" customWidth="1"/>
    <col min="208" max="208" width="9.21875" style="24" customWidth="1"/>
    <col min="209" max="209" width="3.77734375" style="24" customWidth="1"/>
    <col min="210" max="210" width="2.109375" style="24" customWidth="1"/>
    <col min="211" max="211" width="1.88671875" style="23" customWidth="1"/>
    <col min="212" max="212" width="2.77734375" style="24" customWidth="1"/>
    <col min="213" max="213" width="21.21875" style="24" customWidth="1"/>
    <col min="214" max="214" width="9" style="24" customWidth="1"/>
    <col min="215" max="215" width="3.33203125" style="24" customWidth="1"/>
    <col min="216" max="217" width="8.88671875" style="24"/>
    <col min="218" max="218" width="4.44140625" style="24" customWidth="1"/>
    <col min="219" max="219" width="2" style="24" customWidth="1"/>
    <col min="220" max="220" width="10.109375" style="24" bestFit="1" customWidth="1"/>
    <col min="221" max="221" width="2.77734375" style="24" customWidth="1"/>
    <col min="222" max="222" width="9.21875" style="24" customWidth="1"/>
    <col min="223" max="223" width="3.77734375" style="24" customWidth="1"/>
    <col min="224" max="224" width="2.109375" style="24" customWidth="1"/>
    <col min="225" max="225" width="1.88671875" style="23" customWidth="1"/>
    <col min="226" max="226" width="2.77734375" style="24" customWidth="1"/>
    <col min="227" max="227" width="21.21875" style="24" customWidth="1"/>
    <col min="228" max="228" width="9" style="24" customWidth="1"/>
    <col min="229" max="229" width="3.33203125" style="24" customWidth="1"/>
    <col min="230" max="231" width="8.88671875" style="24"/>
    <col min="232" max="232" width="4.44140625" style="24" customWidth="1"/>
    <col min="233" max="233" width="2" style="24" customWidth="1"/>
    <col min="234" max="234" width="10.109375" style="24" bestFit="1" customWidth="1"/>
    <col min="235" max="235" width="2.77734375" style="24" customWidth="1"/>
    <col min="236" max="236" width="9.21875" style="24" customWidth="1"/>
    <col min="237" max="237" width="3.77734375" style="24" customWidth="1"/>
    <col min="238" max="238" width="2.109375" style="24" customWidth="1"/>
    <col min="239" max="239" width="1.88671875" style="23" customWidth="1"/>
    <col min="240" max="240" width="2.77734375" style="24" customWidth="1"/>
    <col min="241" max="241" width="21.21875" style="24" customWidth="1"/>
    <col min="242" max="242" width="9" style="24" customWidth="1"/>
    <col min="243" max="243" width="3.33203125" style="24" customWidth="1"/>
    <col min="244" max="245" width="8.88671875" style="24"/>
    <col min="246" max="246" width="4.44140625" style="24" customWidth="1"/>
    <col min="247" max="247" width="2" style="24" customWidth="1"/>
    <col min="248" max="248" width="10.109375" style="24" bestFit="1" customWidth="1"/>
    <col min="249" max="249" width="2.77734375" style="24" customWidth="1"/>
    <col min="250" max="250" width="9.21875" style="24" customWidth="1"/>
    <col min="251" max="251" width="3.77734375" style="24" customWidth="1"/>
    <col min="252" max="252" width="2.109375" style="24" customWidth="1"/>
    <col min="253" max="253" width="1.88671875" style="23" customWidth="1"/>
    <col min="254" max="254" width="2.77734375" style="24" customWidth="1"/>
    <col min="255" max="255" width="21.21875" style="24" customWidth="1"/>
    <col min="256" max="256" width="9" style="24" customWidth="1"/>
    <col min="257" max="257" width="3.33203125" style="24" customWidth="1"/>
    <col min="258" max="259" width="8.88671875" style="24"/>
    <col min="260" max="260" width="4.44140625" style="24" customWidth="1"/>
    <col min="261" max="261" width="2" style="24" customWidth="1"/>
    <col min="262" max="262" width="10.109375" style="24" bestFit="1" customWidth="1"/>
    <col min="263" max="263" width="2.77734375" style="24" customWidth="1"/>
    <col min="264" max="264" width="9.21875" style="24" customWidth="1"/>
    <col min="265" max="265" width="3.77734375" style="24" customWidth="1"/>
    <col min="266" max="266" width="2.109375" style="24" customWidth="1"/>
    <col min="267" max="267" width="1.88671875" style="23" customWidth="1"/>
    <col min="268" max="268" width="2.77734375" style="24" customWidth="1"/>
    <col min="269" max="269" width="21.21875" style="24" customWidth="1"/>
    <col min="270" max="270" width="9" style="24" customWidth="1"/>
    <col min="271" max="271" width="3.33203125" style="24" customWidth="1"/>
    <col min="272" max="273" width="8.88671875" style="24"/>
    <col min="274" max="274" width="4.44140625" style="24" customWidth="1"/>
    <col min="275" max="275" width="2" style="24" customWidth="1"/>
    <col min="276" max="276" width="10.109375" style="24" bestFit="1" customWidth="1"/>
    <col min="277" max="277" width="2.77734375" style="24" customWidth="1"/>
    <col min="278" max="278" width="9.21875" style="24" customWidth="1"/>
    <col min="279" max="279" width="3.77734375" style="24" customWidth="1"/>
    <col min="280" max="280" width="2.109375" style="24" customWidth="1"/>
    <col min="281" max="281" width="1.88671875" style="23" customWidth="1"/>
    <col min="282" max="282" width="2.77734375" style="24" customWidth="1"/>
    <col min="283" max="283" width="21.21875" style="24" customWidth="1"/>
    <col min="284" max="284" width="9" style="24" customWidth="1"/>
    <col min="285" max="285" width="3.33203125" style="24" customWidth="1"/>
    <col min="286" max="287" width="8.88671875" style="24"/>
    <col min="288" max="288" width="4.44140625" style="24" customWidth="1"/>
    <col min="289" max="289" width="2" style="24" customWidth="1"/>
    <col min="290" max="290" width="10.109375" style="24" bestFit="1" customWidth="1"/>
    <col min="291" max="291" width="2.77734375" style="24" customWidth="1"/>
    <col min="292" max="292" width="9.21875" style="24" customWidth="1"/>
    <col min="293" max="293" width="3.77734375" style="24" customWidth="1"/>
    <col min="294" max="294" width="2.109375" style="24" customWidth="1"/>
    <col min="295" max="295" width="1.88671875" style="23" customWidth="1"/>
    <col min="296" max="296" width="2.77734375" style="24" customWidth="1"/>
    <col min="297" max="297" width="21.21875" style="24" customWidth="1"/>
    <col min="298" max="298" width="9" style="24" customWidth="1"/>
    <col min="299" max="299" width="3.33203125" style="24" customWidth="1"/>
    <col min="300" max="301" width="8.88671875" style="24"/>
    <col min="302" max="302" width="4.44140625" style="24" customWidth="1"/>
    <col min="303" max="303" width="2" style="24" customWidth="1"/>
    <col min="304" max="304" width="10.109375" style="24" bestFit="1" customWidth="1"/>
    <col min="305" max="305" width="2.77734375" style="24" customWidth="1"/>
    <col min="306" max="306" width="9.21875" style="24" customWidth="1"/>
    <col min="307" max="307" width="3.77734375" style="24" customWidth="1"/>
    <col min="308" max="308" width="2.109375" style="24" customWidth="1"/>
    <col min="309" max="16384" width="8.88671875" style="24"/>
  </cols>
  <sheetData>
    <row r="1" spans="1:308" s="96" customFormat="1" ht="15.6" x14ac:dyDescent="0.3">
      <c r="A1" s="95"/>
      <c r="B1" s="92"/>
      <c r="C1" s="91" t="s">
        <v>51</v>
      </c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  <c r="O1" s="95"/>
      <c r="P1" s="92"/>
      <c r="Q1" s="91" t="s">
        <v>51</v>
      </c>
      <c r="R1" s="93"/>
      <c r="S1" s="93"/>
      <c r="T1" s="93"/>
      <c r="U1" s="93"/>
      <c r="V1" s="93"/>
      <c r="W1" s="93"/>
      <c r="X1" s="93"/>
      <c r="Y1" s="93"/>
      <c r="Z1" s="93"/>
      <c r="AA1" s="93"/>
      <c r="AB1" s="94"/>
      <c r="AC1" s="95"/>
      <c r="AD1" s="92"/>
      <c r="AE1" s="91" t="s">
        <v>51</v>
      </c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4"/>
      <c r="AQ1" s="95"/>
      <c r="AR1" s="92"/>
      <c r="AS1" s="91" t="s">
        <v>51</v>
      </c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4"/>
      <c r="BE1" s="95"/>
      <c r="BF1" s="92"/>
      <c r="BG1" s="91" t="s">
        <v>51</v>
      </c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4"/>
      <c r="BS1" s="95"/>
      <c r="BT1" s="92"/>
      <c r="BU1" s="91" t="s">
        <v>51</v>
      </c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4"/>
      <c r="CG1" s="95"/>
      <c r="CH1" s="92"/>
      <c r="CI1" s="91" t="s">
        <v>51</v>
      </c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4"/>
      <c r="CU1" s="95"/>
      <c r="CV1" s="92"/>
      <c r="CW1" s="91" t="s">
        <v>51</v>
      </c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4"/>
      <c r="DI1" s="95"/>
      <c r="DJ1" s="92"/>
      <c r="DK1" s="91" t="s">
        <v>51</v>
      </c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4"/>
      <c r="DW1" s="95"/>
      <c r="DX1" s="92"/>
      <c r="DY1" s="91" t="s">
        <v>51</v>
      </c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4"/>
      <c r="EK1" s="95"/>
      <c r="EL1" s="92"/>
      <c r="EM1" s="91" t="s">
        <v>51</v>
      </c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4"/>
      <c r="EY1" s="95"/>
      <c r="EZ1" s="92"/>
      <c r="FA1" s="91" t="s">
        <v>51</v>
      </c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4"/>
      <c r="FM1" s="95"/>
      <c r="FN1" s="92"/>
      <c r="FO1" s="91" t="s">
        <v>51</v>
      </c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4"/>
      <c r="GA1" s="95"/>
      <c r="GB1" s="92"/>
      <c r="GC1" s="91" t="s">
        <v>51</v>
      </c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4"/>
      <c r="GO1" s="95"/>
      <c r="GP1" s="92"/>
      <c r="GQ1" s="91" t="s">
        <v>51</v>
      </c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4"/>
      <c r="HC1" s="95"/>
      <c r="HD1" s="92"/>
      <c r="HE1" s="91" t="s">
        <v>51</v>
      </c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4"/>
      <c r="HQ1" s="95"/>
      <c r="HR1" s="92"/>
      <c r="HS1" s="91" t="s">
        <v>51</v>
      </c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4"/>
      <c r="IE1" s="95"/>
      <c r="IF1" s="92"/>
      <c r="IG1" s="91" t="s">
        <v>51</v>
      </c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4"/>
      <c r="IS1" s="95"/>
      <c r="IT1" s="92"/>
      <c r="IU1" s="91" t="s">
        <v>51</v>
      </c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4"/>
      <c r="JG1" s="95"/>
      <c r="JH1" s="92"/>
      <c r="JI1" s="91" t="s">
        <v>51</v>
      </c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4"/>
      <c r="JU1" s="95"/>
      <c r="JV1" s="92"/>
      <c r="JW1" s="91" t="s">
        <v>51</v>
      </c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4"/>
      <c r="KI1" s="95"/>
      <c r="KJ1" s="92"/>
      <c r="KK1" s="91" t="s">
        <v>51</v>
      </c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4"/>
    </row>
    <row r="2" spans="1:308" x14ac:dyDescent="0.3">
      <c r="B2" s="25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  <c r="P2" s="25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7"/>
      <c r="AD2" s="25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7"/>
      <c r="AR2" s="25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7"/>
      <c r="BF2" s="25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7"/>
      <c r="BT2" s="25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7"/>
      <c r="CH2" s="25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7"/>
      <c r="CV2" s="25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7"/>
      <c r="DJ2" s="25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7"/>
      <c r="DX2" s="25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7"/>
      <c r="EL2" s="25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7"/>
      <c r="EZ2" s="25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7"/>
      <c r="FN2" s="25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7"/>
      <c r="GB2" s="25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7"/>
      <c r="GP2" s="25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7"/>
      <c r="HD2" s="25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7"/>
      <c r="HR2" s="25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7"/>
      <c r="IF2" s="25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7"/>
      <c r="IT2" s="25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7"/>
      <c r="JH2" s="25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7"/>
      <c r="JV2" s="25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7"/>
      <c r="KJ2" s="25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7"/>
    </row>
    <row r="3" spans="1:308" x14ac:dyDescent="0.3">
      <c r="B3" s="25"/>
      <c r="C3" s="109" t="s">
        <v>64</v>
      </c>
      <c r="D3" s="109"/>
      <c r="E3" s="109"/>
      <c r="F3" s="109"/>
      <c r="G3" s="26"/>
      <c r="H3" s="97" t="s">
        <v>20</v>
      </c>
      <c r="I3" s="28"/>
      <c r="J3" s="28"/>
      <c r="K3" s="29"/>
      <c r="L3" s="97" t="s">
        <v>11</v>
      </c>
      <c r="M3" s="30"/>
      <c r="N3" s="27"/>
      <c r="P3" s="25"/>
      <c r="Q3" s="109" t="s">
        <v>66</v>
      </c>
      <c r="R3" s="109"/>
      <c r="S3" s="109"/>
      <c r="T3" s="109"/>
      <c r="U3" s="26"/>
      <c r="V3" s="97" t="s">
        <v>20</v>
      </c>
      <c r="W3" s="28"/>
      <c r="X3" s="28"/>
      <c r="Y3" s="29"/>
      <c r="Z3" s="97" t="s">
        <v>11</v>
      </c>
      <c r="AA3" s="30"/>
      <c r="AB3" s="27"/>
      <c r="AD3" s="25"/>
      <c r="AE3" s="109" t="s">
        <v>52</v>
      </c>
      <c r="AF3" s="109"/>
      <c r="AG3" s="109"/>
      <c r="AH3" s="109"/>
      <c r="AI3" s="26"/>
      <c r="AJ3" s="97" t="s">
        <v>20</v>
      </c>
      <c r="AK3" s="28"/>
      <c r="AL3" s="28"/>
      <c r="AM3" s="29"/>
      <c r="AN3" s="97" t="s">
        <v>11</v>
      </c>
      <c r="AO3" s="30"/>
      <c r="AP3" s="27"/>
      <c r="AR3" s="25"/>
      <c r="AS3" s="109" t="s">
        <v>52</v>
      </c>
      <c r="AT3" s="109"/>
      <c r="AU3" s="109"/>
      <c r="AV3" s="109"/>
      <c r="AW3" s="26"/>
      <c r="AX3" s="97" t="s">
        <v>20</v>
      </c>
      <c r="AY3" s="28"/>
      <c r="AZ3" s="28"/>
      <c r="BA3" s="29"/>
      <c r="BB3" s="97" t="s">
        <v>11</v>
      </c>
      <c r="BC3" s="30"/>
      <c r="BD3" s="27"/>
      <c r="BF3" s="25"/>
      <c r="BG3" s="109" t="s">
        <v>52</v>
      </c>
      <c r="BH3" s="109"/>
      <c r="BI3" s="109"/>
      <c r="BJ3" s="109"/>
      <c r="BK3" s="26"/>
      <c r="BL3" s="97" t="s">
        <v>20</v>
      </c>
      <c r="BM3" s="28"/>
      <c r="BN3" s="28"/>
      <c r="BO3" s="29"/>
      <c r="BP3" s="97" t="s">
        <v>11</v>
      </c>
      <c r="BQ3" s="30"/>
      <c r="BR3" s="27"/>
      <c r="BT3" s="25"/>
      <c r="BU3" s="109" t="s">
        <v>52</v>
      </c>
      <c r="BV3" s="109"/>
      <c r="BW3" s="109"/>
      <c r="BX3" s="109"/>
      <c r="BY3" s="26"/>
      <c r="BZ3" s="97" t="s">
        <v>20</v>
      </c>
      <c r="CA3" s="28"/>
      <c r="CB3" s="28"/>
      <c r="CC3" s="29"/>
      <c r="CD3" s="97" t="s">
        <v>11</v>
      </c>
      <c r="CE3" s="30"/>
      <c r="CF3" s="27"/>
      <c r="CH3" s="25"/>
      <c r="CI3" s="109" t="s">
        <v>52</v>
      </c>
      <c r="CJ3" s="109"/>
      <c r="CK3" s="109"/>
      <c r="CL3" s="109"/>
      <c r="CM3" s="26"/>
      <c r="CN3" s="97" t="s">
        <v>20</v>
      </c>
      <c r="CO3" s="28"/>
      <c r="CP3" s="28"/>
      <c r="CQ3" s="29"/>
      <c r="CR3" s="97" t="s">
        <v>11</v>
      </c>
      <c r="CS3" s="30"/>
      <c r="CT3" s="27"/>
      <c r="CV3" s="25"/>
      <c r="CW3" s="109" t="s">
        <v>52</v>
      </c>
      <c r="CX3" s="109"/>
      <c r="CY3" s="109"/>
      <c r="CZ3" s="109"/>
      <c r="DA3" s="26"/>
      <c r="DB3" s="97" t="s">
        <v>20</v>
      </c>
      <c r="DC3" s="28"/>
      <c r="DD3" s="28"/>
      <c r="DE3" s="29"/>
      <c r="DF3" s="97" t="s">
        <v>11</v>
      </c>
      <c r="DG3" s="30"/>
      <c r="DH3" s="27"/>
      <c r="DJ3" s="25"/>
      <c r="DK3" s="109" t="s">
        <v>52</v>
      </c>
      <c r="DL3" s="109"/>
      <c r="DM3" s="109"/>
      <c r="DN3" s="109"/>
      <c r="DO3" s="26"/>
      <c r="DP3" s="97" t="s">
        <v>20</v>
      </c>
      <c r="DQ3" s="28"/>
      <c r="DR3" s="28"/>
      <c r="DS3" s="29"/>
      <c r="DT3" s="97" t="s">
        <v>11</v>
      </c>
      <c r="DU3" s="30"/>
      <c r="DV3" s="27"/>
      <c r="DX3" s="25"/>
      <c r="DY3" s="109" t="s">
        <v>52</v>
      </c>
      <c r="DZ3" s="109"/>
      <c r="EA3" s="109"/>
      <c r="EB3" s="109"/>
      <c r="EC3" s="26"/>
      <c r="ED3" s="97" t="s">
        <v>20</v>
      </c>
      <c r="EE3" s="28"/>
      <c r="EF3" s="28"/>
      <c r="EG3" s="29"/>
      <c r="EH3" s="97" t="s">
        <v>11</v>
      </c>
      <c r="EI3" s="30"/>
      <c r="EJ3" s="27"/>
      <c r="EL3" s="25"/>
      <c r="EM3" s="109" t="s">
        <v>52</v>
      </c>
      <c r="EN3" s="109"/>
      <c r="EO3" s="109"/>
      <c r="EP3" s="109"/>
      <c r="EQ3" s="26"/>
      <c r="ER3" s="97" t="s">
        <v>20</v>
      </c>
      <c r="ES3" s="28"/>
      <c r="ET3" s="28"/>
      <c r="EU3" s="29"/>
      <c r="EV3" s="97" t="s">
        <v>11</v>
      </c>
      <c r="EW3" s="30"/>
      <c r="EX3" s="27"/>
      <c r="EZ3" s="25"/>
      <c r="FA3" s="109" t="s">
        <v>52</v>
      </c>
      <c r="FB3" s="109"/>
      <c r="FC3" s="109"/>
      <c r="FD3" s="109"/>
      <c r="FE3" s="26"/>
      <c r="FF3" s="97" t="s">
        <v>20</v>
      </c>
      <c r="FG3" s="28"/>
      <c r="FH3" s="28"/>
      <c r="FI3" s="29"/>
      <c r="FJ3" s="97" t="s">
        <v>11</v>
      </c>
      <c r="FK3" s="30"/>
      <c r="FL3" s="27"/>
      <c r="FN3" s="25"/>
      <c r="FO3" s="109" t="s">
        <v>52</v>
      </c>
      <c r="FP3" s="109"/>
      <c r="FQ3" s="109"/>
      <c r="FR3" s="109"/>
      <c r="FS3" s="26"/>
      <c r="FT3" s="97" t="s">
        <v>20</v>
      </c>
      <c r="FU3" s="28"/>
      <c r="FV3" s="28"/>
      <c r="FW3" s="29"/>
      <c r="FX3" s="97" t="s">
        <v>11</v>
      </c>
      <c r="FY3" s="30"/>
      <c r="FZ3" s="27"/>
      <c r="GB3" s="25"/>
      <c r="GC3" s="109" t="s">
        <v>52</v>
      </c>
      <c r="GD3" s="109"/>
      <c r="GE3" s="109"/>
      <c r="GF3" s="109"/>
      <c r="GG3" s="26"/>
      <c r="GH3" s="97" t="s">
        <v>20</v>
      </c>
      <c r="GI3" s="28"/>
      <c r="GJ3" s="28"/>
      <c r="GK3" s="29"/>
      <c r="GL3" s="97" t="s">
        <v>11</v>
      </c>
      <c r="GM3" s="30"/>
      <c r="GN3" s="27"/>
      <c r="GP3" s="25"/>
      <c r="GQ3" s="109" t="s">
        <v>52</v>
      </c>
      <c r="GR3" s="109"/>
      <c r="GS3" s="109"/>
      <c r="GT3" s="109"/>
      <c r="GU3" s="26"/>
      <c r="GV3" s="97" t="s">
        <v>20</v>
      </c>
      <c r="GW3" s="28"/>
      <c r="GX3" s="28"/>
      <c r="GY3" s="29"/>
      <c r="GZ3" s="97" t="s">
        <v>11</v>
      </c>
      <c r="HA3" s="30"/>
      <c r="HB3" s="27"/>
      <c r="HD3" s="25"/>
      <c r="HE3" s="109" t="s">
        <v>52</v>
      </c>
      <c r="HF3" s="109"/>
      <c r="HG3" s="109"/>
      <c r="HH3" s="109"/>
      <c r="HI3" s="26"/>
      <c r="HJ3" s="97" t="s">
        <v>20</v>
      </c>
      <c r="HK3" s="28"/>
      <c r="HL3" s="28"/>
      <c r="HM3" s="29"/>
      <c r="HN3" s="97" t="s">
        <v>11</v>
      </c>
      <c r="HO3" s="30"/>
      <c r="HP3" s="27"/>
      <c r="HR3" s="25"/>
      <c r="HS3" s="109" t="s">
        <v>52</v>
      </c>
      <c r="HT3" s="109"/>
      <c r="HU3" s="109"/>
      <c r="HV3" s="109"/>
      <c r="HW3" s="26"/>
      <c r="HX3" s="97" t="s">
        <v>20</v>
      </c>
      <c r="HY3" s="28"/>
      <c r="HZ3" s="28"/>
      <c r="IA3" s="29"/>
      <c r="IB3" s="97" t="s">
        <v>11</v>
      </c>
      <c r="IC3" s="30"/>
      <c r="ID3" s="27"/>
      <c r="IF3" s="25"/>
      <c r="IG3" s="109" t="s">
        <v>52</v>
      </c>
      <c r="IH3" s="109"/>
      <c r="II3" s="109"/>
      <c r="IJ3" s="109"/>
      <c r="IK3" s="26"/>
      <c r="IL3" s="97" t="s">
        <v>20</v>
      </c>
      <c r="IM3" s="28"/>
      <c r="IN3" s="28"/>
      <c r="IO3" s="29"/>
      <c r="IP3" s="97" t="s">
        <v>11</v>
      </c>
      <c r="IQ3" s="30"/>
      <c r="IR3" s="27"/>
      <c r="IT3" s="25"/>
      <c r="IU3" s="109" t="s">
        <v>52</v>
      </c>
      <c r="IV3" s="109"/>
      <c r="IW3" s="109"/>
      <c r="IX3" s="109"/>
      <c r="IY3" s="26"/>
      <c r="IZ3" s="97" t="s">
        <v>20</v>
      </c>
      <c r="JA3" s="28"/>
      <c r="JB3" s="28"/>
      <c r="JC3" s="29"/>
      <c r="JD3" s="97" t="s">
        <v>11</v>
      </c>
      <c r="JE3" s="30"/>
      <c r="JF3" s="27"/>
      <c r="JH3" s="25"/>
      <c r="JI3" s="109" t="s">
        <v>52</v>
      </c>
      <c r="JJ3" s="109"/>
      <c r="JK3" s="109"/>
      <c r="JL3" s="109"/>
      <c r="JM3" s="26"/>
      <c r="JN3" s="97" t="s">
        <v>20</v>
      </c>
      <c r="JO3" s="28"/>
      <c r="JP3" s="28"/>
      <c r="JQ3" s="29"/>
      <c r="JR3" s="97" t="s">
        <v>11</v>
      </c>
      <c r="JS3" s="30"/>
      <c r="JT3" s="27"/>
      <c r="JV3" s="25"/>
      <c r="JW3" s="109" t="s">
        <v>52</v>
      </c>
      <c r="JX3" s="109"/>
      <c r="JY3" s="109"/>
      <c r="JZ3" s="109"/>
      <c r="KA3" s="26"/>
      <c r="KB3" s="97" t="s">
        <v>20</v>
      </c>
      <c r="KC3" s="28"/>
      <c r="KD3" s="28"/>
      <c r="KE3" s="29"/>
      <c r="KF3" s="97" t="s">
        <v>11</v>
      </c>
      <c r="KG3" s="30"/>
      <c r="KH3" s="27"/>
      <c r="KJ3" s="25"/>
      <c r="KK3" s="109" t="s">
        <v>52</v>
      </c>
      <c r="KL3" s="109"/>
      <c r="KM3" s="109"/>
      <c r="KN3" s="109"/>
      <c r="KO3" s="26"/>
      <c r="KP3" s="97" t="s">
        <v>20</v>
      </c>
      <c r="KQ3" s="28"/>
      <c r="KR3" s="28"/>
      <c r="KS3" s="29"/>
      <c r="KT3" s="97" t="s">
        <v>11</v>
      </c>
      <c r="KU3" s="30"/>
      <c r="KV3" s="27"/>
    </row>
    <row r="4" spans="1:308" x14ac:dyDescent="0.3">
      <c r="B4" s="25"/>
      <c r="C4" s="26"/>
      <c r="D4" s="26"/>
      <c r="E4" s="26"/>
      <c r="F4" s="26"/>
      <c r="G4" s="26"/>
      <c r="H4" s="18">
        <v>8</v>
      </c>
      <c r="I4" s="18"/>
      <c r="J4" s="18"/>
      <c r="K4" s="29"/>
      <c r="L4" s="19" t="s">
        <v>2</v>
      </c>
      <c r="M4" s="26"/>
      <c r="N4" s="27"/>
      <c r="P4" s="25"/>
      <c r="Q4" s="26"/>
      <c r="R4" s="26"/>
      <c r="S4" s="26"/>
      <c r="T4" s="26"/>
      <c r="U4" s="26"/>
      <c r="V4" s="18">
        <v>0.5</v>
      </c>
      <c r="W4" s="18"/>
      <c r="X4" s="18"/>
      <c r="Y4" s="29"/>
      <c r="Z4" s="19" t="s">
        <v>7</v>
      </c>
      <c r="AA4" s="26"/>
      <c r="AB4" s="27"/>
      <c r="AD4" s="25"/>
      <c r="AE4" s="26"/>
      <c r="AF4" s="26"/>
      <c r="AG4" s="26"/>
      <c r="AH4" s="26"/>
      <c r="AI4" s="26"/>
      <c r="AJ4" s="18">
        <v>1</v>
      </c>
      <c r="AK4" s="18"/>
      <c r="AL4" s="18"/>
      <c r="AM4" s="29"/>
      <c r="AN4" s="19" t="s">
        <v>7</v>
      </c>
      <c r="AO4" s="26"/>
      <c r="AP4" s="27"/>
      <c r="AR4" s="25"/>
      <c r="AS4" s="26"/>
      <c r="AT4" s="26"/>
      <c r="AU4" s="26"/>
      <c r="AV4" s="26"/>
      <c r="AW4" s="26"/>
      <c r="AX4" s="18">
        <v>1</v>
      </c>
      <c r="AY4" s="18"/>
      <c r="AZ4" s="18"/>
      <c r="BA4" s="29"/>
      <c r="BB4" s="19" t="s">
        <v>7</v>
      </c>
      <c r="BC4" s="26"/>
      <c r="BD4" s="27"/>
      <c r="BF4" s="25"/>
      <c r="BG4" s="26"/>
      <c r="BH4" s="26"/>
      <c r="BI4" s="26"/>
      <c r="BJ4" s="26"/>
      <c r="BK4" s="26"/>
      <c r="BL4" s="18">
        <v>1</v>
      </c>
      <c r="BM4" s="18"/>
      <c r="BN4" s="18"/>
      <c r="BO4" s="29"/>
      <c r="BP4" s="19" t="s">
        <v>7</v>
      </c>
      <c r="BQ4" s="26"/>
      <c r="BR4" s="27"/>
      <c r="BT4" s="25"/>
      <c r="BU4" s="26"/>
      <c r="BV4" s="26"/>
      <c r="BW4" s="26"/>
      <c r="BX4" s="26"/>
      <c r="BY4" s="26"/>
      <c r="BZ4" s="18">
        <v>1</v>
      </c>
      <c r="CA4" s="18"/>
      <c r="CB4" s="18"/>
      <c r="CC4" s="29"/>
      <c r="CD4" s="19" t="s">
        <v>7</v>
      </c>
      <c r="CE4" s="26"/>
      <c r="CF4" s="27"/>
      <c r="CH4" s="25"/>
      <c r="CI4" s="26"/>
      <c r="CJ4" s="26"/>
      <c r="CK4" s="26"/>
      <c r="CL4" s="26"/>
      <c r="CM4" s="26"/>
      <c r="CN4" s="18">
        <v>1</v>
      </c>
      <c r="CO4" s="18"/>
      <c r="CP4" s="18"/>
      <c r="CQ4" s="29"/>
      <c r="CR4" s="19" t="s">
        <v>7</v>
      </c>
      <c r="CS4" s="26"/>
      <c r="CT4" s="27"/>
      <c r="CV4" s="25"/>
      <c r="CW4" s="26"/>
      <c r="CX4" s="26"/>
      <c r="CY4" s="26"/>
      <c r="CZ4" s="26"/>
      <c r="DA4" s="26"/>
      <c r="DB4" s="18">
        <v>1</v>
      </c>
      <c r="DC4" s="18"/>
      <c r="DD4" s="18"/>
      <c r="DE4" s="29"/>
      <c r="DF4" s="19" t="s">
        <v>7</v>
      </c>
      <c r="DG4" s="26"/>
      <c r="DH4" s="27"/>
      <c r="DJ4" s="25"/>
      <c r="DK4" s="26"/>
      <c r="DL4" s="26"/>
      <c r="DM4" s="26"/>
      <c r="DN4" s="26"/>
      <c r="DO4" s="26"/>
      <c r="DP4" s="18">
        <v>1</v>
      </c>
      <c r="DQ4" s="18"/>
      <c r="DR4" s="18"/>
      <c r="DS4" s="29"/>
      <c r="DT4" s="19" t="s">
        <v>7</v>
      </c>
      <c r="DU4" s="26"/>
      <c r="DV4" s="27"/>
      <c r="DX4" s="25"/>
      <c r="DY4" s="26"/>
      <c r="DZ4" s="26"/>
      <c r="EA4" s="26"/>
      <c r="EB4" s="26"/>
      <c r="EC4" s="26"/>
      <c r="ED4" s="18">
        <v>1</v>
      </c>
      <c r="EE4" s="18"/>
      <c r="EF4" s="18"/>
      <c r="EG4" s="29"/>
      <c r="EH4" s="19" t="s">
        <v>7</v>
      </c>
      <c r="EI4" s="26"/>
      <c r="EJ4" s="27"/>
      <c r="EL4" s="25"/>
      <c r="EM4" s="26"/>
      <c r="EN4" s="26"/>
      <c r="EO4" s="26"/>
      <c r="EP4" s="26"/>
      <c r="EQ4" s="26"/>
      <c r="ER4" s="18">
        <v>1</v>
      </c>
      <c r="ES4" s="18"/>
      <c r="ET4" s="18"/>
      <c r="EU4" s="29"/>
      <c r="EV4" s="19" t="s">
        <v>7</v>
      </c>
      <c r="EW4" s="26"/>
      <c r="EX4" s="27"/>
      <c r="EZ4" s="25"/>
      <c r="FA4" s="26"/>
      <c r="FB4" s="26"/>
      <c r="FC4" s="26"/>
      <c r="FD4" s="26"/>
      <c r="FE4" s="26"/>
      <c r="FF4" s="18">
        <v>1</v>
      </c>
      <c r="FG4" s="18"/>
      <c r="FH4" s="18"/>
      <c r="FI4" s="29"/>
      <c r="FJ4" s="19" t="s">
        <v>7</v>
      </c>
      <c r="FK4" s="26"/>
      <c r="FL4" s="27"/>
      <c r="FN4" s="25"/>
      <c r="FO4" s="26"/>
      <c r="FP4" s="26"/>
      <c r="FQ4" s="26"/>
      <c r="FR4" s="26"/>
      <c r="FS4" s="26"/>
      <c r="FT4" s="18">
        <v>1</v>
      </c>
      <c r="FU4" s="18"/>
      <c r="FV4" s="18"/>
      <c r="FW4" s="29"/>
      <c r="FX4" s="19" t="s">
        <v>7</v>
      </c>
      <c r="FY4" s="26"/>
      <c r="FZ4" s="27"/>
      <c r="GB4" s="25"/>
      <c r="GC4" s="26"/>
      <c r="GD4" s="26"/>
      <c r="GE4" s="26"/>
      <c r="GF4" s="26"/>
      <c r="GG4" s="26"/>
      <c r="GH4" s="18">
        <v>1</v>
      </c>
      <c r="GI4" s="18"/>
      <c r="GJ4" s="18"/>
      <c r="GK4" s="29"/>
      <c r="GL4" s="19" t="s">
        <v>7</v>
      </c>
      <c r="GM4" s="26"/>
      <c r="GN4" s="27"/>
      <c r="GP4" s="25"/>
      <c r="GQ4" s="26"/>
      <c r="GR4" s="26"/>
      <c r="GS4" s="26"/>
      <c r="GT4" s="26"/>
      <c r="GU4" s="26"/>
      <c r="GV4" s="18">
        <v>1</v>
      </c>
      <c r="GW4" s="18"/>
      <c r="GX4" s="18"/>
      <c r="GY4" s="29"/>
      <c r="GZ4" s="19" t="s">
        <v>7</v>
      </c>
      <c r="HA4" s="26"/>
      <c r="HB4" s="27"/>
      <c r="HD4" s="25"/>
      <c r="HE4" s="26"/>
      <c r="HF4" s="26"/>
      <c r="HG4" s="26"/>
      <c r="HH4" s="26"/>
      <c r="HI4" s="26"/>
      <c r="HJ4" s="18">
        <v>1</v>
      </c>
      <c r="HK4" s="18"/>
      <c r="HL4" s="18"/>
      <c r="HM4" s="29"/>
      <c r="HN4" s="19" t="s">
        <v>7</v>
      </c>
      <c r="HO4" s="26"/>
      <c r="HP4" s="27"/>
      <c r="HR4" s="25"/>
      <c r="HS4" s="26"/>
      <c r="HT4" s="26"/>
      <c r="HU4" s="26"/>
      <c r="HV4" s="26"/>
      <c r="HW4" s="26"/>
      <c r="HX4" s="18">
        <v>1</v>
      </c>
      <c r="HY4" s="18"/>
      <c r="HZ4" s="18"/>
      <c r="IA4" s="29"/>
      <c r="IB4" s="19" t="s">
        <v>7</v>
      </c>
      <c r="IC4" s="26"/>
      <c r="ID4" s="27"/>
      <c r="IF4" s="25"/>
      <c r="IG4" s="26"/>
      <c r="IH4" s="26"/>
      <c r="II4" s="26"/>
      <c r="IJ4" s="26"/>
      <c r="IK4" s="26"/>
      <c r="IL4" s="18">
        <v>1</v>
      </c>
      <c r="IM4" s="18"/>
      <c r="IN4" s="18"/>
      <c r="IO4" s="29"/>
      <c r="IP4" s="19" t="s">
        <v>7</v>
      </c>
      <c r="IQ4" s="26"/>
      <c r="IR4" s="27"/>
      <c r="IT4" s="25"/>
      <c r="IU4" s="26"/>
      <c r="IV4" s="26"/>
      <c r="IW4" s="26"/>
      <c r="IX4" s="26"/>
      <c r="IY4" s="26"/>
      <c r="IZ4" s="18">
        <v>1</v>
      </c>
      <c r="JA4" s="18"/>
      <c r="JB4" s="18"/>
      <c r="JC4" s="29"/>
      <c r="JD4" s="19" t="s">
        <v>7</v>
      </c>
      <c r="JE4" s="26"/>
      <c r="JF4" s="27"/>
      <c r="JH4" s="25"/>
      <c r="JI4" s="26"/>
      <c r="JJ4" s="26"/>
      <c r="JK4" s="26"/>
      <c r="JL4" s="26"/>
      <c r="JM4" s="26"/>
      <c r="JN4" s="18">
        <v>1</v>
      </c>
      <c r="JO4" s="18"/>
      <c r="JP4" s="18"/>
      <c r="JQ4" s="29"/>
      <c r="JR4" s="19" t="s">
        <v>7</v>
      </c>
      <c r="JS4" s="26"/>
      <c r="JT4" s="27"/>
      <c r="JV4" s="25"/>
      <c r="JW4" s="26"/>
      <c r="JX4" s="26"/>
      <c r="JY4" s="26"/>
      <c r="JZ4" s="26"/>
      <c r="KA4" s="26"/>
      <c r="KB4" s="18">
        <v>1</v>
      </c>
      <c r="KC4" s="18"/>
      <c r="KD4" s="18"/>
      <c r="KE4" s="29"/>
      <c r="KF4" s="19" t="s">
        <v>7</v>
      </c>
      <c r="KG4" s="26"/>
      <c r="KH4" s="27"/>
      <c r="KJ4" s="25"/>
      <c r="KK4" s="26"/>
      <c r="KL4" s="26"/>
      <c r="KM4" s="26"/>
      <c r="KN4" s="26"/>
      <c r="KO4" s="26"/>
      <c r="KP4" s="18">
        <v>1</v>
      </c>
      <c r="KQ4" s="18"/>
      <c r="KR4" s="18"/>
      <c r="KS4" s="29"/>
      <c r="KT4" s="19" t="s">
        <v>7</v>
      </c>
      <c r="KU4" s="26"/>
      <c r="KV4" s="27"/>
    </row>
    <row r="5" spans="1:308" ht="14.4" customHeight="1" x14ac:dyDescent="0.3">
      <c r="B5" s="25"/>
      <c r="C5" s="270" t="s">
        <v>65</v>
      </c>
      <c r="D5" s="270"/>
      <c r="E5" s="270"/>
      <c r="F5" s="270"/>
      <c r="G5" s="26"/>
      <c r="H5" s="31"/>
      <c r="I5" s="29"/>
      <c r="J5" s="29"/>
      <c r="K5" s="29"/>
      <c r="L5" s="29"/>
      <c r="M5" s="26"/>
      <c r="N5" s="27"/>
      <c r="P5" s="25"/>
      <c r="Q5" s="270" t="s">
        <v>67</v>
      </c>
      <c r="R5" s="270"/>
      <c r="S5" s="270"/>
      <c r="T5" s="270"/>
      <c r="U5" s="26"/>
      <c r="V5" s="31"/>
      <c r="W5" s="29"/>
      <c r="X5" s="29"/>
      <c r="Y5" s="29"/>
      <c r="Z5" s="29"/>
      <c r="AA5" s="26"/>
      <c r="AB5" s="27"/>
      <c r="AD5" s="25"/>
      <c r="AE5" s="270" t="s">
        <v>22</v>
      </c>
      <c r="AF5" s="270"/>
      <c r="AG5" s="270"/>
      <c r="AH5" s="270"/>
      <c r="AI5" s="26"/>
      <c r="AJ5" s="31"/>
      <c r="AK5" s="29"/>
      <c r="AL5" s="29"/>
      <c r="AM5" s="29"/>
      <c r="AN5" s="29"/>
      <c r="AO5" s="26"/>
      <c r="AP5" s="27"/>
      <c r="AR5" s="25"/>
      <c r="AS5" s="270" t="s">
        <v>22</v>
      </c>
      <c r="AT5" s="270"/>
      <c r="AU5" s="270"/>
      <c r="AV5" s="270"/>
      <c r="AW5" s="26"/>
      <c r="AX5" s="31"/>
      <c r="AY5" s="29"/>
      <c r="AZ5" s="29"/>
      <c r="BA5" s="29"/>
      <c r="BB5" s="29"/>
      <c r="BC5" s="26"/>
      <c r="BD5" s="27"/>
      <c r="BF5" s="25"/>
      <c r="BG5" s="270" t="s">
        <v>22</v>
      </c>
      <c r="BH5" s="270"/>
      <c r="BI5" s="270"/>
      <c r="BJ5" s="270"/>
      <c r="BK5" s="26"/>
      <c r="BL5" s="31"/>
      <c r="BM5" s="29"/>
      <c r="BN5" s="29"/>
      <c r="BO5" s="29"/>
      <c r="BP5" s="29"/>
      <c r="BQ5" s="26"/>
      <c r="BR5" s="27"/>
      <c r="BT5" s="25"/>
      <c r="BU5" s="270" t="s">
        <v>22</v>
      </c>
      <c r="BV5" s="270"/>
      <c r="BW5" s="270"/>
      <c r="BX5" s="270"/>
      <c r="BY5" s="26"/>
      <c r="BZ5" s="31"/>
      <c r="CA5" s="29"/>
      <c r="CB5" s="29"/>
      <c r="CC5" s="29"/>
      <c r="CD5" s="29"/>
      <c r="CE5" s="26"/>
      <c r="CF5" s="27"/>
      <c r="CH5" s="25"/>
      <c r="CI5" s="270" t="s">
        <v>22</v>
      </c>
      <c r="CJ5" s="270"/>
      <c r="CK5" s="270"/>
      <c r="CL5" s="270"/>
      <c r="CM5" s="26"/>
      <c r="CN5" s="31"/>
      <c r="CO5" s="29"/>
      <c r="CP5" s="29"/>
      <c r="CQ5" s="29"/>
      <c r="CR5" s="29"/>
      <c r="CS5" s="26"/>
      <c r="CT5" s="27"/>
      <c r="CV5" s="25"/>
      <c r="CW5" s="270" t="s">
        <v>22</v>
      </c>
      <c r="CX5" s="270"/>
      <c r="CY5" s="270"/>
      <c r="CZ5" s="270"/>
      <c r="DA5" s="26"/>
      <c r="DB5" s="31"/>
      <c r="DC5" s="29"/>
      <c r="DD5" s="29"/>
      <c r="DE5" s="29"/>
      <c r="DF5" s="29"/>
      <c r="DG5" s="26"/>
      <c r="DH5" s="27"/>
      <c r="DJ5" s="25"/>
      <c r="DK5" s="270" t="s">
        <v>22</v>
      </c>
      <c r="DL5" s="270"/>
      <c r="DM5" s="270"/>
      <c r="DN5" s="270"/>
      <c r="DO5" s="26"/>
      <c r="DP5" s="31"/>
      <c r="DQ5" s="29"/>
      <c r="DR5" s="29"/>
      <c r="DS5" s="29"/>
      <c r="DT5" s="29"/>
      <c r="DU5" s="26"/>
      <c r="DV5" s="27"/>
      <c r="DX5" s="25"/>
      <c r="DY5" s="270" t="s">
        <v>22</v>
      </c>
      <c r="DZ5" s="270"/>
      <c r="EA5" s="270"/>
      <c r="EB5" s="270"/>
      <c r="EC5" s="26"/>
      <c r="ED5" s="31"/>
      <c r="EE5" s="29"/>
      <c r="EF5" s="29"/>
      <c r="EG5" s="29"/>
      <c r="EH5" s="29"/>
      <c r="EI5" s="26"/>
      <c r="EJ5" s="27"/>
      <c r="EL5" s="25"/>
      <c r="EM5" s="270" t="s">
        <v>22</v>
      </c>
      <c r="EN5" s="270"/>
      <c r="EO5" s="270"/>
      <c r="EP5" s="270"/>
      <c r="EQ5" s="26"/>
      <c r="ER5" s="31"/>
      <c r="ES5" s="29"/>
      <c r="ET5" s="29"/>
      <c r="EU5" s="29"/>
      <c r="EV5" s="29"/>
      <c r="EW5" s="26"/>
      <c r="EX5" s="27"/>
      <c r="EZ5" s="25"/>
      <c r="FA5" s="270" t="s">
        <v>22</v>
      </c>
      <c r="FB5" s="270"/>
      <c r="FC5" s="270"/>
      <c r="FD5" s="270"/>
      <c r="FE5" s="26"/>
      <c r="FF5" s="31"/>
      <c r="FG5" s="29"/>
      <c r="FH5" s="29"/>
      <c r="FI5" s="29"/>
      <c r="FJ5" s="29"/>
      <c r="FK5" s="26"/>
      <c r="FL5" s="27"/>
      <c r="FN5" s="25"/>
      <c r="FO5" s="270" t="s">
        <v>22</v>
      </c>
      <c r="FP5" s="270"/>
      <c r="FQ5" s="270"/>
      <c r="FR5" s="270"/>
      <c r="FS5" s="26"/>
      <c r="FT5" s="31"/>
      <c r="FU5" s="29"/>
      <c r="FV5" s="29"/>
      <c r="FW5" s="29"/>
      <c r="FX5" s="29"/>
      <c r="FY5" s="26"/>
      <c r="FZ5" s="27"/>
      <c r="GB5" s="25"/>
      <c r="GC5" s="270" t="s">
        <v>22</v>
      </c>
      <c r="GD5" s="270"/>
      <c r="GE5" s="270"/>
      <c r="GF5" s="270"/>
      <c r="GG5" s="26"/>
      <c r="GH5" s="31"/>
      <c r="GI5" s="29"/>
      <c r="GJ5" s="29"/>
      <c r="GK5" s="29"/>
      <c r="GL5" s="29"/>
      <c r="GM5" s="26"/>
      <c r="GN5" s="27"/>
      <c r="GP5" s="25"/>
      <c r="GQ5" s="270" t="s">
        <v>22</v>
      </c>
      <c r="GR5" s="270"/>
      <c r="GS5" s="270"/>
      <c r="GT5" s="270"/>
      <c r="GU5" s="26"/>
      <c r="GV5" s="31"/>
      <c r="GW5" s="29"/>
      <c r="GX5" s="29"/>
      <c r="GY5" s="29"/>
      <c r="GZ5" s="29"/>
      <c r="HA5" s="26"/>
      <c r="HB5" s="27"/>
      <c r="HD5" s="25"/>
      <c r="HE5" s="270" t="s">
        <v>22</v>
      </c>
      <c r="HF5" s="270"/>
      <c r="HG5" s="270"/>
      <c r="HH5" s="270"/>
      <c r="HI5" s="26"/>
      <c r="HJ5" s="31"/>
      <c r="HK5" s="29"/>
      <c r="HL5" s="29"/>
      <c r="HM5" s="29"/>
      <c r="HN5" s="29"/>
      <c r="HO5" s="26"/>
      <c r="HP5" s="27"/>
      <c r="HR5" s="25"/>
      <c r="HS5" s="270" t="s">
        <v>22</v>
      </c>
      <c r="HT5" s="270"/>
      <c r="HU5" s="270"/>
      <c r="HV5" s="270"/>
      <c r="HW5" s="26"/>
      <c r="HX5" s="31"/>
      <c r="HY5" s="29"/>
      <c r="HZ5" s="29"/>
      <c r="IA5" s="29"/>
      <c r="IB5" s="29"/>
      <c r="IC5" s="26"/>
      <c r="ID5" s="27"/>
      <c r="IF5" s="25"/>
      <c r="IG5" s="270" t="s">
        <v>22</v>
      </c>
      <c r="IH5" s="270"/>
      <c r="II5" s="270"/>
      <c r="IJ5" s="270"/>
      <c r="IK5" s="26"/>
      <c r="IL5" s="31"/>
      <c r="IM5" s="29"/>
      <c r="IN5" s="29"/>
      <c r="IO5" s="29"/>
      <c r="IP5" s="29"/>
      <c r="IQ5" s="26"/>
      <c r="IR5" s="27"/>
      <c r="IT5" s="25"/>
      <c r="IU5" s="270" t="s">
        <v>22</v>
      </c>
      <c r="IV5" s="270"/>
      <c r="IW5" s="270"/>
      <c r="IX5" s="270"/>
      <c r="IY5" s="26"/>
      <c r="IZ5" s="31"/>
      <c r="JA5" s="29"/>
      <c r="JB5" s="29"/>
      <c r="JC5" s="29"/>
      <c r="JD5" s="29"/>
      <c r="JE5" s="26"/>
      <c r="JF5" s="27"/>
      <c r="JH5" s="25"/>
      <c r="JI5" s="270" t="s">
        <v>22</v>
      </c>
      <c r="JJ5" s="270"/>
      <c r="JK5" s="270"/>
      <c r="JL5" s="270"/>
      <c r="JM5" s="26"/>
      <c r="JN5" s="31"/>
      <c r="JO5" s="29"/>
      <c r="JP5" s="29"/>
      <c r="JQ5" s="29"/>
      <c r="JR5" s="29"/>
      <c r="JS5" s="26"/>
      <c r="JT5" s="27"/>
      <c r="JV5" s="25"/>
      <c r="JW5" s="270" t="s">
        <v>22</v>
      </c>
      <c r="JX5" s="270"/>
      <c r="JY5" s="270"/>
      <c r="JZ5" s="270"/>
      <c r="KA5" s="26"/>
      <c r="KB5" s="31"/>
      <c r="KC5" s="29"/>
      <c r="KD5" s="29"/>
      <c r="KE5" s="29"/>
      <c r="KF5" s="29"/>
      <c r="KG5" s="26"/>
      <c r="KH5" s="27"/>
      <c r="KJ5" s="25"/>
      <c r="KK5" s="270" t="s">
        <v>22</v>
      </c>
      <c r="KL5" s="270"/>
      <c r="KM5" s="270"/>
      <c r="KN5" s="270"/>
      <c r="KO5" s="26"/>
      <c r="KP5" s="31"/>
      <c r="KQ5" s="29"/>
      <c r="KR5" s="29"/>
      <c r="KS5" s="29"/>
      <c r="KT5" s="29"/>
      <c r="KU5" s="26"/>
      <c r="KV5" s="27"/>
    </row>
    <row r="6" spans="1:308" ht="14.4" customHeight="1" x14ac:dyDescent="0.3">
      <c r="B6" s="25"/>
      <c r="C6" s="270"/>
      <c r="D6" s="270"/>
      <c r="E6" s="270"/>
      <c r="F6" s="270"/>
      <c r="G6" s="26"/>
      <c r="H6" s="97" t="s">
        <v>4</v>
      </c>
      <c r="I6" s="28"/>
      <c r="J6" s="28"/>
      <c r="K6" s="29"/>
      <c r="L6" s="28"/>
      <c r="M6" s="32"/>
      <c r="N6" s="27"/>
      <c r="P6" s="25"/>
      <c r="Q6" s="270"/>
      <c r="R6" s="270"/>
      <c r="S6" s="270"/>
      <c r="T6" s="270"/>
      <c r="U6" s="26"/>
      <c r="V6" s="97" t="s">
        <v>4</v>
      </c>
      <c r="W6" s="28"/>
      <c r="X6" s="28"/>
      <c r="Y6" s="29"/>
      <c r="Z6" s="28"/>
      <c r="AA6" s="32"/>
      <c r="AB6" s="27"/>
      <c r="AD6" s="25"/>
      <c r="AE6" s="270"/>
      <c r="AF6" s="270"/>
      <c r="AG6" s="270"/>
      <c r="AH6" s="270"/>
      <c r="AI6" s="26"/>
      <c r="AJ6" s="97" t="s">
        <v>4</v>
      </c>
      <c r="AK6" s="28"/>
      <c r="AL6" s="28"/>
      <c r="AM6" s="29"/>
      <c r="AN6" s="28"/>
      <c r="AO6" s="32"/>
      <c r="AP6" s="27"/>
      <c r="AR6" s="25"/>
      <c r="AS6" s="270"/>
      <c r="AT6" s="270"/>
      <c r="AU6" s="270"/>
      <c r="AV6" s="270"/>
      <c r="AW6" s="26"/>
      <c r="AX6" s="97" t="s">
        <v>4</v>
      </c>
      <c r="AY6" s="28"/>
      <c r="AZ6" s="28"/>
      <c r="BA6" s="29"/>
      <c r="BB6" s="28"/>
      <c r="BC6" s="32"/>
      <c r="BD6" s="27"/>
      <c r="BF6" s="25"/>
      <c r="BG6" s="270"/>
      <c r="BH6" s="270"/>
      <c r="BI6" s="270"/>
      <c r="BJ6" s="270"/>
      <c r="BK6" s="26"/>
      <c r="BL6" s="97" t="s">
        <v>4</v>
      </c>
      <c r="BM6" s="28"/>
      <c r="BN6" s="28"/>
      <c r="BO6" s="29"/>
      <c r="BP6" s="28"/>
      <c r="BQ6" s="32"/>
      <c r="BR6" s="27"/>
      <c r="BT6" s="25"/>
      <c r="BU6" s="270"/>
      <c r="BV6" s="270"/>
      <c r="BW6" s="270"/>
      <c r="BX6" s="270"/>
      <c r="BY6" s="26"/>
      <c r="BZ6" s="97" t="s">
        <v>4</v>
      </c>
      <c r="CA6" s="28"/>
      <c r="CB6" s="28"/>
      <c r="CC6" s="29"/>
      <c r="CD6" s="28"/>
      <c r="CE6" s="32"/>
      <c r="CF6" s="27"/>
      <c r="CH6" s="25"/>
      <c r="CI6" s="270"/>
      <c r="CJ6" s="270"/>
      <c r="CK6" s="270"/>
      <c r="CL6" s="270"/>
      <c r="CM6" s="26"/>
      <c r="CN6" s="97" t="s">
        <v>4</v>
      </c>
      <c r="CO6" s="28"/>
      <c r="CP6" s="28"/>
      <c r="CQ6" s="29"/>
      <c r="CR6" s="28"/>
      <c r="CS6" s="32"/>
      <c r="CT6" s="27"/>
      <c r="CV6" s="25"/>
      <c r="CW6" s="270"/>
      <c r="CX6" s="270"/>
      <c r="CY6" s="270"/>
      <c r="CZ6" s="270"/>
      <c r="DA6" s="26"/>
      <c r="DB6" s="97" t="s">
        <v>4</v>
      </c>
      <c r="DC6" s="28"/>
      <c r="DD6" s="28"/>
      <c r="DE6" s="29"/>
      <c r="DF6" s="28"/>
      <c r="DG6" s="32"/>
      <c r="DH6" s="27"/>
      <c r="DJ6" s="25"/>
      <c r="DK6" s="270"/>
      <c r="DL6" s="270"/>
      <c r="DM6" s="270"/>
      <c r="DN6" s="270"/>
      <c r="DO6" s="26"/>
      <c r="DP6" s="97" t="s">
        <v>4</v>
      </c>
      <c r="DQ6" s="28"/>
      <c r="DR6" s="28"/>
      <c r="DS6" s="29"/>
      <c r="DT6" s="28"/>
      <c r="DU6" s="32"/>
      <c r="DV6" s="27"/>
      <c r="DX6" s="25"/>
      <c r="DY6" s="270"/>
      <c r="DZ6" s="270"/>
      <c r="EA6" s="270"/>
      <c r="EB6" s="270"/>
      <c r="EC6" s="26"/>
      <c r="ED6" s="97" t="s">
        <v>4</v>
      </c>
      <c r="EE6" s="28"/>
      <c r="EF6" s="28"/>
      <c r="EG6" s="29"/>
      <c r="EH6" s="28"/>
      <c r="EI6" s="32"/>
      <c r="EJ6" s="27"/>
      <c r="EL6" s="25"/>
      <c r="EM6" s="270"/>
      <c r="EN6" s="270"/>
      <c r="EO6" s="270"/>
      <c r="EP6" s="270"/>
      <c r="EQ6" s="26"/>
      <c r="ER6" s="97" t="s">
        <v>4</v>
      </c>
      <c r="ES6" s="28"/>
      <c r="ET6" s="28"/>
      <c r="EU6" s="29"/>
      <c r="EV6" s="28"/>
      <c r="EW6" s="32"/>
      <c r="EX6" s="27"/>
      <c r="EZ6" s="25"/>
      <c r="FA6" s="270"/>
      <c r="FB6" s="270"/>
      <c r="FC6" s="270"/>
      <c r="FD6" s="270"/>
      <c r="FE6" s="26"/>
      <c r="FF6" s="97" t="s">
        <v>4</v>
      </c>
      <c r="FG6" s="28"/>
      <c r="FH6" s="28"/>
      <c r="FI6" s="29"/>
      <c r="FJ6" s="28"/>
      <c r="FK6" s="32"/>
      <c r="FL6" s="27"/>
      <c r="FN6" s="25"/>
      <c r="FO6" s="270"/>
      <c r="FP6" s="270"/>
      <c r="FQ6" s="270"/>
      <c r="FR6" s="270"/>
      <c r="FS6" s="26"/>
      <c r="FT6" s="97" t="s">
        <v>4</v>
      </c>
      <c r="FU6" s="28"/>
      <c r="FV6" s="28"/>
      <c r="FW6" s="29"/>
      <c r="FX6" s="28"/>
      <c r="FY6" s="32"/>
      <c r="FZ6" s="27"/>
      <c r="GB6" s="25"/>
      <c r="GC6" s="270"/>
      <c r="GD6" s="270"/>
      <c r="GE6" s="270"/>
      <c r="GF6" s="270"/>
      <c r="GG6" s="26"/>
      <c r="GH6" s="97" t="s">
        <v>4</v>
      </c>
      <c r="GI6" s="28"/>
      <c r="GJ6" s="28"/>
      <c r="GK6" s="29"/>
      <c r="GL6" s="28"/>
      <c r="GM6" s="32"/>
      <c r="GN6" s="27"/>
      <c r="GP6" s="25"/>
      <c r="GQ6" s="270"/>
      <c r="GR6" s="270"/>
      <c r="GS6" s="270"/>
      <c r="GT6" s="270"/>
      <c r="GU6" s="26"/>
      <c r="GV6" s="97" t="s">
        <v>4</v>
      </c>
      <c r="GW6" s="28"/>
      <c r="GX6" s="28"/>
      <c r="GY6" s="29"/>
      <c r="GZ6" s="28"/>
      <c r="HA6" s="32"/>
      <c r="HB6" s="27"/>
      <c r="HD6" s="25"/>
      <c r="HE6" s="270"/>
      <c r="HF6" s="270"/>
      <c r="HG6" s="270"/>
      <c r="HH6" s="270"/>
      <c r="HI6" s="26"/>
      <c r="HJ6" s="97" t="s">
        <v>4</v>
      </c>
      <c r="HK6" s="28"/>
      <c r="HL6" s="28"/>
      <c r="HM6" s="29"/>
      <c r="HN6" s="28"/>
      <c r="HO6" s="32"/>
      <c r="HP6" s="27"/>
      <c r="HR6" s="25"/>
      <c r="HS6" s="270"/>
      <c r="HT6" s="270"/>
      <c r="HU6" s="270"/>
      <c r="HV6" s="270"/>
      <c r="HW6" s="26"/>
      <c r="HX6" s="97" t="s">
        <v>4</v>
      </c>
      <c r="HY6" s="28"/>
      <c r="HZ6" s="28"/>
      <c r="IA6" s="29"/>
      <c r="IB6" s="28"/>
      <c r="IC6" s="32"/>
      <c r="ID6" s="27"/>
      <c r="IF6" s="25"/>
      <c r="IG6" s="270"/>
      <c r="IH6" s="270"/>
      <c r="II6" s="270"/>
      <c r="IJ6" s="270"/>
      <c r="IK6" s="26"/>
      <c r="IL6" s="97" t="s">
        <v>4</v>
      </c>
      <c r="IM6" s="28"/>
      <c r="IN6" s="28"/>
      <c r="IO6" s="29"/>
      <c r="IP6" s="28"/>
      <c r="IQ6" s="32"/>
      <c r="IR6" s="27"/>
      <c r="IT6" s="25"/>
      <c r="IU6" s="270"/>
      <c r="IV6" s="270"/>
      <c r="IW6" s="270"/>
      <c r="IX6" s="270"/>
      <c r="IY6" s="26"/>
      <c r="IZ6" s="97" t="s">
        <v>4</v>
      </c>
      <c r="JA6" s="28"/>
      <c r="JB6" s="28"/>
      <c r="JC6" s="29"/>
      <c r="JD6" s="28"/>
      <c r="JE6" s="32"/>
      <c r="JF6" s="27"/>
      <c r="JH6" s="25"/>
      <c r="JI6" s="270"/>
      <c r="JJ6" s="270"/>
      <c r="JK6" s="270"/>
      <c r="JL6" s="270"/>
      <c r="JM6" s="26"/>
      <c r="JN6" s="97" t="s">
        <v>4</v>
      </c>
      <c r="JO6" s="28"/>
      <c r="JP6" s="28"/>
      <c r="JQ6" s="29"/>
      <c r="JR6" s="28"/>
      <c r="JS6" s="32"/>
      <c r="JT6" s="27"/>
      <c r="JV6" s="25"/>
      <c r="JW6" s="270"/>
      <c r="JX6" s="270"/>
      <c r="JY6" s="270"/>
      <c r="JZ6" s="270"/>
      <c r="KA6" s="26"/>
      <c r="KB6" s="97" t="s">
        <v>4</v>
      </c>
      <c r="KC6" s="28"/>
      <c r="KD6" s="28"/>
      <c r="KE6" s="29"/>
      <c r="KF6" s="28"/>
      <c r="KG6" s="32"/>
      <c r="KH6" s="27"/>
      <c r="KJ6" s="25"/>
      <c r="KK6" s="270"/>
      <c r="KL6" s="270"/>
      <c r="KM6" s="270"/>
      <c r="KN6" s="270"/>
      <c r="KO6" s="26"/>
      <c r="KP6" s="97" t="s">
        <v>4</v>
      </c>
      <c r="KQ6" s="28"/>
      <c r="KR6" s="28"/>
      <c r="KS6" s="29"/>
      <c r="KT6" s="28"/>
      <c r="KU6" s="32"/>
      <c r="KV6" s="27"/>
    </row>
    <row r="7" spans="1:308" x14ac:dyDescent="0.3">
      <c r="B7" s="25"/>
      <c r="C7" s="271"/>
      <c r="D7" s="271"/>
      <c r="E7" s="271"/>
      <c r="F7" s="271"/>
      <c r="G7" s="26"/>
      <c r="H7" s="17">
        <v>0</v>
      </c>
      <c r="I7" s="33"/>
      <c r="J7" s="33"/>
      <c r="K7" s="29"/>
      <c r="L7" s="34"/>
      <c r="M7" s="35"/>
      <c r="N7" s="27"/>
      <c r="P7" s="25"/>
      <c r="Q7" s="271"/>
      <c r="R7" s="271"/>
      <c r="S7" s="271"/>
      <c r="T7" s="271"/>
      <c r="U7" s="26"/>
      <c r="V7" s="17">
        <v>0.05</v>
      </c>
      <c r="W7" s="33"/>
      <c r="X7" s="33"/>
      <c r="Y7" s="29"/>
      <c r="Z7" s="34"/>
      <c r="AA7" s="35"/>
      <c r="AB7" s="27"/>
      <c r="AD7" s="25"/>
      <c r="AE7" s="271"/>
      <c r="AF7" s="271"/>
      <c r="AG7" s="271"/>
      <c r="AH7" s="271"/>
      <c r="AI7" s="26"/>
      <c r="AJ7" s="17">
        <v>0.05</v>
      </c>
      <c r="AK7" s="33"/>
      <c r="AL7" s="33"/>
      <c r="AM7" s="29"/>
      <c r="AN7" s="34"/>
      <c r="AO7" s="35"/>
      <c r="AP7" s="27"/>
      <c r="AR7" s="25"/>
      <c r="AS7" s="271"/>
      <c r="AT7" s="271"/>
      <c r="AU7" s="271"/>
      <c r="AV7" s="271"/>
      <c r="AW7" s="26"/>
      <c r="AX7" s="17">
        <v>0.05</v>
      </c>
      <c r="AY7" s="33"/>
      <c r="AZ7" s="33"/>
      <c r="BA7" s="29"/>
      <c r="BB7" s="34"/>
      <c r="BC7" s="35"/>
      <c r="BD7" s="27"/>
      <c r="BF7" s="25"/>
      <c r="BG7" s="271"/>
      <c r="BH7" s="271"/>
      <c r="BI7" s="271"/>
      <c r="BJ7" s="271"/>
      <c r="BK7" s="26"/>
      <c r="BL7" s="17">
        <v>0.05</v>
      </c>
      <c r="BM7" s="33"/>
      <c r="BN7" s="33"/>
      <c r="BO7" s="29"/>
      <c r="BP7" s="34"/>
      <c r="BQ7" s="35"/>
      <c r="BR7" s="27"/>
      <c r="BT7" s="25"/>
      <c r="BU7" s="271"/>
      <c r="BV7" s="271"/>
      <c r="BW7" s="271"/>
      <c r="BX7" s="271"/>
      <c r="BY7" s="26"/>
      <c r="BZ7" s="17">
        <v>0.05</v>
      </c>
      <c r="CA7" s="33"/>
      <c r="CB7" s="33"/>
      <c r="CC7" s="29"/>
      <c r="CD7" s="34"/>
      <c r="CE7" s="35"/>
      <c r="CF7" s="27"/>
      <c r="CH7" s="25"/>
      <c r="CI7" s="271"/>
      <c r="CJ7" s="271"/>
      <c r="CK7" s="271"/>
      <c r="CL7" s="271"/>
      <c r="CM7" s="26"/>
      <c r="CN7" s="17">
        <v>0.05</v>
      </c>
      <c r="CO7" s="33"/>
      <c r="CP7" s="33"/>
      <c r="CQ7" s="29"/>
      <c r="CR7" s="34"/>
      <c r="CS7" s="35"/>
      <c r="CT7" s="27"/>
      <c r="CV7" s="25"/>
      <c r="CW7" s="271"/>
      <c r="CX7" s="271"/>
      <c r="CY7" s="271"/>
      <c r="CZ7" s="271"/>
      <c r="DA7" s="26"/>
      <c r="DB7" s="17">
        <v>0.05</v>
      </c>
      <c r="DC7" s="33"/>
      <c r="DD7" s="33"/>
      <c r="DE7" s="29"/>
      <c r="DF7" s="34"/>
      <c r="DG7" s="35"/>
      <c r="DH7" s="27"/>
      <c r="DJ7" s="25"/>
      <c r="DK7" s="271"/>
      <c r="DL7" s="271"/>
      <c r="DM7" s="271"/>
      <c r="DN7" s="271"/>
      <c r="DO7" s="26"/>
      <c r="DP7" s="17">
        <v>0.05</v>
      </c>
      <c r="DQ7" s="33"/>
      <c r="DR7" s="33"/>
      <c r="DS7" s="29"/>
      <c r="DT7" s="34"/>
      <c r="DU7" s="35"/>
      <c r="DV7" s="27"/>
      <c r="DX7" s="25"/>
      <c r="DY7" s="271"/>
      <c r="DZ7" s="271"/>
      <c r="EA7" s="271"/>
      <c r="EB7" s="271"/>
      <c r="EC7" s="26"/>
      <c r="ED7" s="17">
        <v>0.05</v>
      </c>
      <c r="EE7" s="33"/>
      <c r="EF7" s="33"/>
      <c r="EG7" s="29"/>
      <c r="EH7" s="34"/>
      <c r="EI7" s="35"/>
      <c r="EJ7" s="27"/>
      <c r="EL7" s="25"/>
      <c r="EM7" s="271"/>
      <c r="EN7" s="271"/>
      <c r="EO7" s="271"/>
      <c r="EP7" s="271"/>
      <c r="EQ7" s="26"/>
      <c r="ER7" s="17">
        <v>0.05</v>
      </c>
      <c r="ES7" s="33"/>
      <c r="ET7" s="33"/>
      <c r="EU7" s="29"/>
      <c r="EV7" s="34"/>
      <c r="EW7" s="35"/>
      <c r="EX7" s="27"/>
      <c r="EZ7" s="25"/>
      <c r="FA7" s="271"/>
      <c r="FB7" s="271"/>
      <c r="FC7" s="271"/>
      <c r="FD7" s="271"/>
      <c r="FE7" s="26"/>
      <c r="FF7" s="17">
        <v>0.05</v>
      </c>
      <c r="FG7" s="33"/>
      <c r="FH7" s="33"/>
      <c r="FI7" s="29"/>
      <c r="FJ7" s="34"/>
      <c r="FK7" s="35"/>
      <c r="FL7" s="27"/>
      <c r="FN7" s="25"/>
      <c r="FO7" s="271"/>
      <c r="FP7" s="271"/>
      <c r="FQ7" s="271"/>
      <c r="FR7" s="271"/>
      <c r="FS7" s="26"/>
      <c r="FT7" s="17">
        <v>0.05</v>
      </c>
      <c r="FU7" s="33"/>
      <c r="FV7" s="33"/>
      <c r="FW7" s="29"/>
      <c r="FX7" s="34"/>
      <c r="FY7" s="35"/>
      <c r="FZ7" s="27"/>
      <c r="GB7" s="25"/>
      <c r="GC7" s="271"/>
      <c r="GD7" s="271"/>
      <c r="GE7" s="271"/>
      <c r="GF7" s="271"/>
      <c r="GG7" s="26"/>
      <c r="GH7" s="17">
        <v>0.05</v>
      </c>
      <c r="GI7" s="33"/>
      <c r="GJ7" s="33"/>
      <c r="GK7" s="29"/>
      <c r="GL7" s="34"/>
      <c r="GM7" s="35"/>
      <c r="GN7" s="27"/>
      <c r="GP7" s="25"/>
      <c r="GQ7" s="271"/>
      <c r="GR7" s="271"/>
      <c r="GS7" s="271"/>
      <c r="GT7" s="271"/>
      <c r="GU7" s="26"/>
      <c r="GV7" s="17">
        <v>0.05</v>
      </c>
      <c r="GW7" s="33"/>
      <c r="GX7" s="33"/>
      <c r="GY7" s="29"/>
      <c r="GZ7" s="34"/>
      <c r="HA7" s="35"/>
      <c r="HB7" s="27"/>
      <c r="HD7" s="25"/>
      <c r="HE7" s="271"/>
      <c r="HF7" s="271"/>
      <c r="HG7" s="271"/>
      <c r="HH7" s="271"/>
      <c r="HI7" s="26"/>
      <c r="HJ7" s="17">
        <v>0.05</v>
      </c>
      <c r="HK7" s="33"/>
      <c r="HL7" s="33"/>
      <c r="HM7" s="29"/>
      <c r="HN7" s="34"/>
      <c r="HO7" s="35"/>
      <c r="HP7" s="27"/>
      <c r="HR7" s="25"/>
      <c r="HS7" s="271"/>
      <c r="HT7" s="271"/>
      <c r="HU7" s="271"/>
      <c r="HV7" s="271"/>
      <c r="HW7" s="26"/>
      <c r="HX7" s="17">
        <v>0.05</v>
      </c>
      <c r="HY7" s="33"/>
      <c r="HZ7" s="33"/>
      <c r="IA7" s="29"/>
      <c r="IB7" s="34"/>
      <c r="IC7" s="35"/>
      <c r="ID7" s="27"/>
      <c r="IF7" s="25"/>
      <c r="IG7" s="271"/>
      <c r="IH7" s="271"/>
      <c r="II7" s="271"/>
      <c r="IJ7" s="271"/>
      <c r="IK7" s="26"/>
      <c r="IL7" s="17">
        <v>0.05</v>
      </c>
      <c r="IM7" s="33"/>
      <c r="IN7" s="33"/>
      <c r="IO7" s="29"/>
      <c r="IP7" s="34"/>
      <c r="IQ7" s="35"/>
      <c r="IR7" s="27"/>
      <c r="IT7" s="25"/>
      <c r="IU7" s="271"/>
      <c r="IV7" s="271"/>
      <c r="IW7" s="271"/>
      <c r="IX7" s="271"/>
      <c r="IY7" s="26"/>
      <c r="IZ7" s="17">
        <v>0.05</v>
      </c>
      <c r="JA7" s="33"/>
      <c r="JB7" s="33"/>
      <c r="JC7" s="29"/>
      <c r="JD7" s="34"/>
      <c r="JE7" s="35"/>
      <c r="JF7" s="27"/>
      <c r="JH7" s="25"/>
      <c r="JI7" s="271"/>
      <c r="JJ7" s="271"/>
      <c r="JK7" s="271"/>
      <c r="JL7" s="271"/>
      <c r="JM7" s="26"/>
      <c r="JN7" s="17">
        <v>0.05</v>
      </c>
      <c r="JO7" s="33"/>
      <c r="JP7" s="33"/>
      <c r="JQ7" s="29"/>
      <c r="JR7" s="34"/>
      <c r="JS7" s="35"/>
      <c r="JT7" s="27"/>
      <c r="JV7" s="25"/>
      <c r="JW7" s="271"/>
      <c r="JX7" s="271"/>
      <c r="JY7" s="271"/>
      <c r="JZ7" s="271"/>
      <c r="KA7" s="26"/>
      <c r="KB7" s="17">
        <v>0.05</v>
      </c>
      <c r="KC7" s="33"/>
      <c r="KD7" s="33"/>
      <c r="KE7" s="29"/>
      <c r="KF7" s="34"/>
      <c r="KG7" s="35"/>
      <c r="KH7" s="27"/>
      <c r="KJ7" s="25"/>
      <c r="KK7" s="271"/>
      <c r="KL7" s="271"/>
      <c r="KM7" s="271"/>
      <c r="KN7" s="271"/>
      <c r="KO7" s="26"/>
      <c r="KP7" s="17">
        <v>0.05</v>
      </c>
      <c r="KQ7" s="33"/>
      <c r="KR7" s="33"/>
      <c r="KS7" s="29"/>
      <c r="KT7" s="34"/>
      <c r="KU7" s="35"/>
      <c r="KV7" s="27"/>
    </row>
    <row r="8" spans="1:308" x14ac:dyDescent="0.3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P8" s="25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7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7"/>
      <c r="AR8" s="25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F8" s="25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7"/>
      <c r="BT8" s="25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7"/>
      <c r="CH8" s="25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7"/>
      <c r="CV8" s="25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7"/>
      <c r="DJ8" s="25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7"/>
      <c r="DX8" s="25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7"/>
      <c r="EL8" s="25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7"/>
      <c r="EZ8" s="25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7"/>
      <c r="FN8" s="25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7"/>
      <c r="GB8" s="25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7"/>
      <c r="GP8" s="25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7"/>
      <c r="HD8" s="25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7"/>
      <c r="HR8" s="25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7"/>
      <c r="IF8" s="25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7"/>
      <c r="IT8" s="25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7"/>
      <c r="JH8" s="25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7"/>
      <c r="JV8" s="25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7"/>
      <c r="KJ8" s="25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7"/>
    </row>
    <row r="9" spans="1:308" ht="15" thickBot="1" x14ac:dyDescent="0.35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8"/>
      <c r="P9" s="36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8"/>
      <c r="AD9" s="36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8"/>
      <c r="AR9" s="36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8"/>
      <c r="BF9" s="36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8"/>
      <c r="BT9" s="36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8"/>
      <c r="CH9" s="36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8"/>
      <c r="CV9" s="36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8"/>
      <c r="DJ9" s="36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8"/>
      <c r="DX9" s="36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8"/>
      <c r="EL9" s="36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8"/>
      <c r="EZ9" s="36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8"/>
      <c r="FN9" s="36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8"/>
      <c r="GB9" s="36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8"/>
      <c r="GP9" s="36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8"/>
      <c r="HD9" s="36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8"/>
      <c r="HR9" s="36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8"/>
      <c r="IF9" s="36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8"/>
      <c r="IT9" s="36"/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8"/>
      <c r="JH9" s="36"/>
      <c r="JI9" s="37"/>
      <c r="JJ9" s="37"/>
      <c r="JK9" s="37"/>
      <c r="JL9" s="37"/>
      <c r="JM9" s="37"/>
      <c r="JN9" s="37"/>
      <c r="JO9" s="37"/>
      <c r="JP9" s="37"/>
      <c r="JQ9" s="37"/>
      <c r="JR9" s="37"/>
      <c r="JS9" s="37"/>
      <c r="JT9" s="38"/>
      <c r="JV9" s="36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8"/>
      <c r="KJ9" s="36"/>
      <c r="KK9" s="37"/>
      <c r="KL9" s="37"/>
      <c r="KM9" s="37"/>
      <c r="KN9" s="37"/>
      <c r="KO9" s="37"/>
      <c r="KP9" s="37"/>
      <c r="KQ9" s="37"/>
      <c r="KR9" s="37"/>
      <c r="KS9" s="37"/>
      <c r="KT9" s="37"/>
      <c r="KU9" s="37"/>
      <c r="KV9" s="38"/>
    </row>
    <row r="10" spans="1:308" ht="18" x14ac:dyDescent="0.35">
      <c r="B10" s="39"/>
      <c r="C10" s="76" t="s">
        <v>69</v>
      </c>
      <c r="D10" s="77" t="s">
        <v>15</v>
      </c>
      <c r="E10" s="77" t="s">
        <v>19</v>
      </c>
      <c r="F10" s="77" t="s">
        <v>18</v>
      </c>
      <c r="G10" s="78" t="s">
        <v>16</v>
      </c>
      <c r="H10" s="40"/>
      <c r="I10" s="37"/>
      <c r="J10" s="1" t="s">
        <v>12</v>
      </c>
      <c r="K10" s="41"/>
      <c r="L10" s="41"/>
      <c r="M10" s="42"/>
      <c r="N10" s="38"/>
      <c r="P10" s="39"/>
      <c r="Q10" s="76" t="s">
        <v>69</v>
      </c>
      <c r="R10" s="77" t="s">
        <v>15</v>
      </c>
      <c r="S10" s="77" t="s">
        <v>19</v>
      </c>
      <c r="T10" s="77" t="s">
        <v>18</v>
      </c>
      <c r="U10" s="78" t="s">
        <v>16</v>
      </c>
      <c r="V10" s="40"/>
      <c r="W10" s="37"/>
      <c r="X10" s="1" t="s">
        <v>12</v>
      </c>
      <c r="Y10" s="41"/>
      <c r="Z10" s="41"/>
      <c r="AA10" s="42"/>
      <c r="AB10" s="38"/>
      <c r="AD10" s="39"/>
      <c r="AE10" s="76" t="s">
        <v>69</v>
      </c>
      <c r="AF10" s="77" t="s">
        <v>15</v>
      </c>
      <c r="AG10" s="77" t="s">
        <v>19</v>
      </c>
      <c r="AH10" s="77" t="s">
        <v>18</v>
      </c>
      <c r="AI10" s="78" t="s">
        <v>16</v>
      </c>
      <c r="AJ10" s="40"/>
      <c r="AK10" s="37"/>
      <c r="AL10" s="1" t="s">
        <v>12</v>
      </c>
      <c r="AM10" s="41"/>
      <c r="AN10" s="41"/>
      <c r="AO10" s="42"/>
      <c r="AP10" s="38"/>
      <c r="AR10" s="39"/>
      <c r="AS10" s="76" t="s">
        <v>69</v>
      </c>
      <c r="AT10" s="77" t="s">
        <v>15</v>
      </c>
      <c r="AU10" s="77" t="s">
        <v>19</v>
      </c>
      <c r="AV10" s="77" t="s">
        <v>18</v>
      </c>
      <c r="AW10" s="78" t="s">
        <v>16</v>
      </c>
      <c r="AX10" s="40"/>
      <c r="AY10" s="37"/>
      <c r="AZ10" s="1" t="s">
        <v>12</v>
      </c>
      <c r="BA10" s="41"/>
      <c r="BB10" s="41"/>
      <c r="BC10" s="42"/>
      <c r="BD10" s="38"/>
      <c r="BF10" s="39"/>
      <c r="BG10" s="76" t="s">
        <v>14</v>
      </c>
      <c r="BH10" s="77" t="s">
        <v>15</v>
      </c>
      <c r="BI10" s="77" t="s">
        <v>19</v>
      </c>
      <c r="BJ10" s="77" t="s">
        <v>18</v>
      </c>
      <c r="BK10" s="78" t="s">
        <v>16</v>
      </c>
      <c r="BL10" s="40"/>
      <c r="BM10" s="37"/>
      <c r="BN10" s="1" t="s">
        <v>12</v>
      </c>
      <c r="BO10" s="41"/>
      <c r="BP10" s="41"/>
      <c r="BQ10" s="42"/>
      <c r="BR10" s="38"/>
      <c r="BT10" s="39"/>
      <c r="BU10" s="76" t="s">
        <v>69</v>
      </c>
      <c r="BV10" s="77" t="s">
        <v>15</v>
      </c>
      <c r="BW10" s="77" t="s">
        <v>19</v>
      </c>
      <c r="BX10" s="77" t="s">
        <v>18</v>
      </c>
      <c r="BY10" s="78" t="s">
        <v>16</v>
      </c>
      <c r="BZ10" s="40"/>
      <c r="CA10" s="37"/>
      <c r="CB10" s="1" t="s">
        <v>12</v>
      </c>
      <c r="CC10" s="41"/>
      <c r="CD10" s="41"/>
      <c r="CE10" s="42"/>
      <c r="CF10" s="38"/>
      <c r="CH10" s="39"/>
      <c r="CI10" s="76" t="s">
        <v>69</v>
      </c>
      <c r="CJ10" s="77" t="s">
        <v>15</v>
      </c>
      <c r="CK10" s="77" t="s">
        <v>19</v>
      </c>
      <c r="CL10" s="77" t="s">
        <v>18</v>
      </c>
      <c r="CM10" s="78" t="s">
        <v>16</v>
      </c>
      <c r="CN10" s="40"/>
      <c r="CO10" s="37"/>
      <c r="CP10" s="1" t="s">
        <v>12</v>
      </c>
      <c r="CQ10" s="41"/>
      <c r="CR10" s="41"/>
      <c r="CS10" s="42"/>
      <c r="CT10" s="38"/>
      <c r="CV10" s="39"/>
      <c r="CW10" s="76" t="s">
        <v>69</v>
      </c>
      <c r="CX10" s="77" t="s">
        <v>15</v>
      </c>
      <c r="CY10" s="77" t="s">
        <v>19</v>
      </c>
      <c r="CZ10" s="77" t="s">
        <v>18</v>
      </c>
      <c r="DA10" s="78" t="s">
        <v>16</v>
      </c>
      <c r="DB10" s="40"/>
      <c r="DC10" s="37"/>
      <c r="DD10" s="1" t="s">
        <v>12</v>
      </c>
      <c r="DE10" s="41"/>
      <c r="DF10" s="41"/>
      <c r="DG10" s="42"/>
      <c r="DH10" s="38"/>
      <c r="DJ10" s="39"/>
      <c r="DK10" s="76" t="s">
        <v>69</v>
      </c>
      <c r="DL10" s="77" t="s">
        <v>15</v>
      </c>
      <c r="DM10" s="77" t="s">
        <v>19</v>
      </c>
      <c r="DN10" s="77" t="s">
        <v>18</v>
      </c>
      <c r="DO10" s="78" t="s">
        <v>16</v>
      </c>
      <c r="DP10" s="40"/>
      <c r="DQ10" s="37"/>
      <c r="DR10" s="1" t="s">
        <v>12</v>
      </c>
      <c r="DS10" s="41"/>
      <c r="DT10" s="41"/>
      <c r="DU10" s="42"/>
      <c r="DV10" s="38"/>
      <c r="DX10" s="39"/>
      <c r="DY10" s="76" t="s">
        <v>69</v>
      </c>
      <c r="DZ10" s="77" t="s">
        <v>15</v>
      </c>
      <c r="EA10" s="77" t="s">
        <v>19</v>
      </c>
      <c r="EB10" s="77" t="s">
        <v>18</v>
      </c>
      <c r="EC10" s="78" t="s">
        <v>16</v>
      </c>
      <c r="ED10" s="40"/>
      <c r="EE10" s="37"/>
      <c r="EF10" s="1" t="s">
        <v>12</v>
      </c>
      <c r="EG10" s="41"/>
      <c r="EH10" s="41"/>
      <c r="EI10" s="42"/>
      <c r="EJ10" s="38"/>
      <c r="EL10" s="39"/>
      <c r="EM10" s="76" t="s">
        <v>69</v>
      </c>
      <c r="EN10" s="77" t="s">
        <v>15</v>
      </c>
      <c r="EO10" s="77" t="s">
        <v>19</v>
      </c>
      <c r="EP10" s="77" t="s">
        <v>18</v>
      </c>
      <c r="EQ10" s="78" t="s">
        <v>16</v>
      </c>
      <c r="ER10" s="40"/>
      <c r="ES10" s="37"/>
      <c r="ET10" s="1" t="s">
        <v>12</v>
      </c>
      <c r="EU10" s="41"/>
      <c r="EV10" s="41"/>
      <c r="EW10" s="42"/>
      <c r="EX10" s="38"/>
      <c r="EZ10" s="39"/>
      <c r="FA10" s="76" t="s">
        <v>69</v>
      </c>
      <c r="FB10" s="77" t="s">
        <v>15</v>
      </c>
      <c r="FC10" s="77" t="s">
        <v>19</v>
      </c>
      <c r="FD10" s="77" t="s">
        <v>18</v>
      </c>
      <c r="FE10" s="78" t="s">
        <v>16</v>
      </c>
      <c r="FF10" s="40"/>
      <c r="FG10" s="37"/>
      <c r="FH10" s="1" t="s">
        <v>12</v>
      </c>
      <c r="FI10" s="41"/>
      <c r="FJ10" s="41"/>
      <c r="FK10" s="42"/>
      <c r="FL10" s="38"/>
      <c r="FN10" s="39"/>
      <c r="FO10" s="76" t="s">
        <v>69</v>
      </c>
      <c r="FP10" s="77" t="s">
        <v>15</v>
      </c>
      <c r="FQ10" s="77" t="s">
        <v>19</v>
      </c>
      <c r="FR10" s="77" t="s">
        <v>18</v>
      </c>
      <c r="FS10" s="78" t="s">
        <v>16</v>
      </c>
      <c r="FT10" s="40"/>
      <c r="FU10" s="37"/>
      <c r="FV10" s="1" t="s">
        <v>12</v>
      </c>
      <c r="FW10" s="41"/>
      <c r="FX10" s="41"/>
      <c r="FY10" s="42"/>
      <c r="FZ10" s="38"/>
      <c r="GB10" s="39"/>
      <c r="GC10" s="76" t="s">
        <v>69</v>
      </c>
      <c r="GD10" s="77" t="s">
        <v>15</v>
      </c>
      <c r="GE10" s="77" t="s">
        <v>19</v>
      </c>
      <c r="GF10" s="77" t="s">
        <v>18</v>
      </c>
      <c r="GG10" s="78" t="s">
        <v>16</v>
      </c>
      <c r="GH10" s="40"/>
      <c r="GI10" s="37"/>
      <c r="GJ10" s="1" t="s">
        <v>12</v>
      </c>
      <c r="GK10" s="41"/>
      <c r="GL10" s="41"/>
      <c r="GM10" s="42"/>
      <c r="GN10" s="38"/>
      <c r="GP10" s="39"/>
      <c r="GQ10" s="76" t="s">
        <v>69</v>
      </c>
      <c r="GR10" s="77" t="s">
        <v>15</v>
      </c>
      <c r="GS10" s="77" t="s">
        <v>19</v>
      </c>
      <c r="GT10" s="77" t="s">
        <v>18</v>
      </c>
      <c r="GU10" s="78" t="s">
        <v>16</v>
      </c>
      <c r="GV10" s="40"/>
      <c r="GW10" s="37"/>
      <c r="GX10" s="1" t="s">
        <v>12</v>
      </c>
      <c r="GY10" s="41"/>
      <c r="GZ10" s="41"/>
      <c r="HA10" s="42"/>
      <c r="HB10" s="38"/>
      <c r="HD10" s="39"/>
      <c r="HE10" s="76" t="s">
        <v>69</v>
      </c>
      <c r="HF10" s="77" t="s">
        <v>15</v>
      </c>
      <c r="HG10" s="77" t="s">
        <v>19</v>
      </c>
      <c r="HH10" s="77" t="s">
        <v>18</v>
      </c>
      <c r="HI10" s="78" t="s">
        <v>16</v>
      </c>
      <c r="HJ10" s="40"/>
      <c r="HK10" s="37"/>
      <c r="HL10" s="1" t="s">
        <v>12</v>
      </c>
      <c r="HM10" s="41"/>
      <c r="HN10" s="41"/>
      <c r="HO10" s="42"/>
      <c r="HP10" s="38"/>
      <c r="HR10" s="39"/>
      <c r="HS10" s="76" t="s">
        <v>69</v>
      </c>
      <c r="HT10" s="77" t="s">
        <v>15</v>
      </c>
      <c r="HU10" s="77" t="s">
        <v>19</v>
      </c>
      <c r="HV10" s="77" t="s">
        <v>18</v>
      </c>
      <c r="HW10" s="78" t="s">
        <v>16</v>
      </c>
      <c r="HX10" s="40"/>
      <c r="HY10" s="37"/>
      <c r="HZ10" s="1" t="s">
        <v>12</v>
      </c>
      <c r="IA10" s="41"/>
      <c r="IB10" s="41"/>
      <c r="IC10" s="42"/>
      <c r="ID10" s="38"/>
      <c r="IF10" s="39"/>
      <c r="IG10" s="76" t="s">
        <v>69</v>
      </c>
      <c r="IH10" s="77" t="s">
        <v>15</v>
      </c>
      <c r="II10" s="77" t="s">
        <v>19</v>
      </c>
      <c r="IJ10" s="77" t="s">
        <v>18</v>
      </c>
      <c r="IK10" s="78" t="s">
        <v>16</v>
      </c>
      <c r="IL10" s="40"/>
      <c r="IM10" s="37"/>
      <c r="IN10" s="1" t="s">
        <v>12</v>
      </c>
      <c r="IO10" s="41"/>
      <c r="IP10" s="41"/>
      <c r="IQ10" s="42"/>
      <c r="IR10" s="38"/>
      <c r="IT10" s="39"/>
      <c r="IU10" s="76" t="s">
        <v>69</v>
      </c>
      <c r="IV10" s="77" t="s">
        <v>15</v>
      </c>
      <c r="IW10" s="77" t="s">
        <v>19</v>
      </c>
      <c r="IX10" s="77" t="s">
        <v>18</v>
      </c>
      <c r="IY10" s="78" t="s">
        <v>16</v>
      </c>
      <c r="IZ10" s="40"/>
      <c r="JA10" s="37"/>
      <c r="JB10" s="1" t="s">
        <v>12</v>
      </c>
      <c r="JC10" s="41"/>
      <c r="JD10" s="41"/>
      <c r="JE10" s="42"/>
      <c r="JF10" s="38"/>
      <c r="JH10" s="39"/>
      <c r="JI10" s="76" t="s">
        <v>69</v>
      </c>
      <c r="JJ10" s="77" t="s">
        <v>15</v>
      </c>
      <c r="JK10" s="77" t="s">
        <v>19</v>
      </c>
      <c r="JL10" s="77" t="s">
        <v>18</v>
      </c>
      <c r="JM10" s="78" t="s">
        <v>16</v>
      </c>
      <c r="JN10" s="40"/>
      <c r="JO10" s="37"/>
      <c r="JP10" s="1" t="s">
        <v>12</v>
      </c>
      <c r="JQ10" s="41"/>
      <c r="JR10" s="41"/>
      <c r="JS10" s="42"/>
      <c r="JT10" s="38"/>
      <c r="JV10" s="39"/>
      <c r="JW10" s="76" t="s">
        <v>69</v>
      </c>
      <c r="JX10" s="77" t="s">
        <v>15</v>
      </c>
      <c r="JY10" s="77" t="s">
        <v>19</v>
      </c>
      <c r="JZ10" s="77" t="s">
        <v>18</v>
      </c>
      <c r="KA10" s="78" t="s">
        <v>16</v>
      </c>
      <c r="KB10" s="40"/>
      <c r="KC10" s="37"/>
      <c r="KD10" s="1" t="s">
        <v>12</v>
      </c>
      <c r="KE10" s="41"/>
      <c r="KF10" s="41"/>
      <c r="KG10" s="42"/>
      <c r="KH10" s="38"/>
      <c r="KJ10" s="39"/>
      <c r="KK10" s="76" t="s">
        <v>69</v>
      </c>
      <c r="KL10" s="77" t="s">
        <v>15</v>
      </c>
      <c r="KM10" s="77" t="s">
        <v>19</v>
      </c>
      <c r="KN10" s="77" t="s">
        <v>18</v>
      </c>
      <c r="KO10" s="78" t="s">
        <v>16</v>
      </c>
      <c r="KP10" s="40"/>
      <c r="KQ10" s="37"/>
      <c r="KR10" s="1" t="s">
        <v>12</v>
      </c>
      <c r="KS10" s="41"/>
      <c r="KT10" s="41"/>
      <c r="KU10" s="42"/>
      <c r="KV10" s="38"/>
    </row>
    <row r="11" spans="1:308" x14ac:dyDescent="0.3">
      <c r="B11" s="43"/>
      <c r="C11" s="71" t="s">
        <v>42</v>
      </c>
      <c r="D11" s="72">
        <f>IF(ISERROR(VLOOKUP(C11,Insumos!$B:$G,6,0)),0,VLOOKUP(C11,Insumos!$B:$G,6,0))</f>
        <v>3181.8181818181815</v>
      </c>
      <c r="E11" s="73" t="str">
        <f>IF(ISERROR(VLOOKUP(C11,Insumos!$B:$H,7,0)),0,VLOOKUP(C11,Insumos!$B:$H,7,0))</f>
        <v>Kg</v>
      </c>
      <c r="F11" s="74">
        <v>1.32</v>
      </c>
      <c r="G11" s="105">
        <f>+F11*D11</f>
        <v>4200</v>
      </c>
      <c r="H11" s="44"/>
      <c r="I11" s="37"/>
      <c r="J11" s="2" t="s">
        <v>17</v>
      </c>
      <c r="K11" s="3"/>
      <c r="L11" s="4" t="s">
        <v>21</v>
      </c>
      <c r="M11" s="47"/>
      <c r="N11" s="48"/>
      <c r="P11" s="43"/>
      <c r="Q11" s="71" t="s">
        <v>6</v>
      </c>
      <c r="R11" s="72">
        <f>IF(ISERROR(VLOOKUP(Q11,Insumos!$B:$G,6,0)),0,VLOOKUP(Q11,Insumos!$B:$G,6,0))</f>
        <v>3594.0803382663853</v>
      </c>
      <c r="S11" s="73" t="str">
        <f>IF(ISERROR(VLOOKUP(Q11,Insumos!$B:$H,7,0)),0,VLOOKUP(Q11,Insumos!$B:$H,7,0))</f>
        <v>Kg</v>
      </c>
      <c r="T11" s="74">
        <v>1</v>
      </c>
      <c r="U11" s="105">
        <f>+T11*R11</f>
        <v>3594.0803382663853</v>
      </c>
      <c r="V11" s="44"/>
      <c r="W11" s="37"/>
      <c r="X11" s="2" t="s">
        <v>17</v>
      </c>
      <c r="Y11" s="3"/>
      <c r="Z11" s="4" t="s">
        <v>21</v>
      </c>
      <c r="AA11" s="47"/>
      <c r="AB11" s="48"/>
      <c r="AD11" s="43"/>
      <c r="AE11" s="71"/>
      <c r="AF11" s="72">
        <f>IF(ISERROR(VLOOKUP(AE11,Insumos!$B:$G,6,0)),0,VLOOKUP(AE11,Insumos!$B:$G,6,0))</f>
        <v>0</v>
      </c>
      <c r="AG11" s="73">
        <f>IF(ISERROR(VLOOKUP(AE11,Insumos!$B:$H,7,0)),0,VLOOKUP(AE11,Insumos!$B:$H,7,0))</f>
        <v>0</v>
      </c>
      <c r="AH11" s="74"/>
      <c r="AI11" s="105">
        <f t="shared" ref="AI11:AI25" si="0">+AH11*AF11</f>
        <v>0</v>
      </c>
      <c r="AJ11" s="44"/>
      <c r="AK11" s="37"/>
      <c r="AL11" s="2" t="s">
        <v>17</v>
      </c>
      <c r="AM11" s="3"/>
      <c r="AN11" s="4" t="s">
        <v>21</v>
      </c>
      <c r="AO11" s="47"/>
      <c r="AP11" s="48"/>
      <c r="AR11" s="43"/>
      <c r="AS11" s="71"/>
      <c r="AT11" s="72">
        <f>IF(ISERROR(VLOOKUP(AS11,Insumos!$B:$G,6,0)),0,VLOOKUP(AS11,Insumos!$B:$G,6,0))</f>
        <v>0</v>
      </c>
      <c r="AU11" s="73">
        <f>IF(ISERROR(VLOOKUP(AS11,Insumos!$B:$H,7,0)),0,VLOOKUP(AS11,Insumos!$B:$H,7,0))</f>
        <v>0</v>
      </c>
      <c r="AV11" s="74"/>
      <c r="AW11" s="105">
        <f t="shared" ref="AW11:AW25" si="1">+AV11*AT11</f>
        <v>0</v>
      </c>
      <c r="AX11" s="44"/>
      <c r="AY11" s="37"/>
      <c r="AZ11" s="2" t="s">
        <v>17</v>
      </c>
      <c r="BA11" s="3"/>
      <c r="BB11" s="4" t="s">
        <v>21</v>
      </c>
      <c r="BC11" s="47"/>
      <c r="BD11" s="48"/>
      <c r="BF11" s="43"/>
      <c r="BG11" s="71"/>
      <c r="BH11" s="72">
        <f>IF(ISERROR(VLOOKUP(BG11,Insumos!$B:$G,6,0)),0,VLOOKUP(BG11,Insumos!$B:$G,6,0))</f>
        <v>0</v>
      </c>
      <c r="BI11" s="73">
        <f>IF(ISERROR(VLOOKUP(BG11,Insumos!$B:$H,7,0)),0,VLOOKUP(BG11,Insumos!$B:$H,7,0))</f>
        <v>0</v>
      </c>
      <c r="BJ11" s="74"/>
      <c r="BK11" s="105">
        <f t="shared" ref="BK11:BK25" si="2">+BJ11*BH11</f>
        <v>0</v>
      </c>
      <c r="BL11" s="44"/>
      <c r="BM11" s="37"/>
      <c r="BN11" s="2" t="s">
        <v>17</v>
      </c>
      <c r="BO11" s="3"/>
      <c r="BP11" s="4" t="s">
        <v>21</v>
      </c>
      <c r="BQ11" s="47"/>
      <c r="BR11" s="48"/>
      <c r="BT11" s="43"/>
      <c r="BU11" s="71"/>
      <c r="BV11" s="72">
        <f>IF(ISERROR(VLOOKUP(BU11,Insumos!$B:$G,6,0)),0,VLOOKUP(BU11,Insumos!$B:$G,6,0))</f>
        <v>0</v>
      </c>
      <c r="BW11" s="73">
        <f>IF(ISERROR(VLOOKUP(BU11,Insumos!$B:$H,7,0)),0,VLOOKUP(BU11,Insumos!$B:$H,7,0))</f>
        <v>0</v>
      </c>
      <c r="BX11" s="74"/>
      <c r="BY11" s="105">
        <f t="shared" ref="BY11:BY25" si="3">+BX11*BV11</f>
        <v>0</v>
      </c>
      <c r="BZ11" s="44"/>
      <c r="CA11" s="37"/>
      <c r="CB11" s="2" t="s">
        <v>17</v>
      </c>
      <c r="CC11" s="3"/>
      <c r="CD11" s="4" t="s">
        <v>21</v>
      </c>
      <c r="CE11" s="47"/>
      <c r="CF11" s="48"/>
      <c r="CH11" s="43"/>
      <c r="CI11" s="71"/>
      <c r="CJ11" s="72">
        <f>IF(ISERROR(VLOOKUP(CI11,Insumos!$B:$G,6,0)),0,VLOOKUP(CI11,Insumos!$B:$G,6,0))</f>
        <v>0</v>
      </c>
      <c r="CK11" s="73">
        <f>IF(ISERROR(VLOOKUP(CI11,Insumos!$B:$H,7,0)),0,VLOOKUP(CI11,Insumos!$B:$H,7,0))</f>
        <v>0</v>
      </c>
      <c r="CL11" s="74"/>
      <c r="CM11" s="105">
        <f t="shared" ref="CM11:CM25" si="4">+CL11*CJ11</f>
        <v>0</v>
      </c>
      <c r="CN11" s="44"/>
      <c r="CO11" s="37"/>
      <c r="CP11" s="2" t="s">
        <v>17</v>
      </c>
      <c r="CQ11" s="3"/>
      <c r="CR11" s="4" t="s">
        <v>21</v>
      </c>
      <c r="CS11" s="47"/>
      <c r="CT11" s="48"/>
      <c r="CV11" s="43"/>
      <c r="CW11" s="71"/>
      <c r="CX11" s="72">
        <f>IF(ISERROR(VLOOKUP(CW11,Insumos!$B:$G,6,0)),0,VLOOKUP(CW11,Insumos!$B:$G,6,0))</f>
        <v>0</v>
      </c>
      <c r="CY11" s="73">
        <f>IF(ISERROR(VLOOKUP(CW11,Insumos!$B:$H,7,0)),0,VLOOKUP(CW11,Insumos!$B:$H,7,0))</f>
        <v>0</v>
      </c>
      <c r="CZ11" s="74"/>
      <c r="DA11" s="105">
        <f t="shared" ref="DA11:DA25" si="5">+CZ11*CX11</f>
        <v>0</v>
      </c>
      <c r="DB11" s="44"/>
      <c r="DC11" s="37"/>
      <c r="DD11" s="2" t="s">
        <v>17</v>
      </c>
      <c r="DE11" s="3"/>
      <c r="DF11" s="4" t="s">
        <v>21</v>
      </c>
      <c r="DG11" s="47"/>
      <c r="DH11" s="48"/>
      <c r="DJ11" s="43"/>
      <c r="DK11" s="71"/>
      <c r="DL11" s="72">
        <f>IF(ISERROR(VLOOKUP(DK11,Insumos!$B:$G,6,0)),0,VLOOKUP(DK11,Insumos!$B:$G,6,0))</f>
        <v>0</v>
      </c>
      <c r="DM11" s="73">
        <f>IF(ISERROR(VLOOKUP(DK11,Insumos!$B:$H,7,0)),0,VLOOKUP(DK11,Insumos!$B:$H,7,0))</f>
        <v>0</v>
      </c>
      <c r="DN11" s="74"/>
      <c r="DO11" s="105">
        <f t="shared" ref="DO11:DO25" si="6">+DN11*DL11</f>
        <v>0</v>
      </c>
      <c r="DP11" s="44"/>
      <c r="DQ11" s="37"/>
      <c r="DR11" s="2" t="s">
        <v>17</v>
      </c>
      <c r="DS11" s="3"/>
      <c r="DT11" s="4" t="s">
        <v>21</v>
      </c>
      <c r="DU11" s="47"/>
      <c r="DV11" s="48"/>
      <c r="DX11" s="43"/>
      <c r="DY11" s="71"/>
      <c r="DZ11" s="72">
        <f>IF(ISERROR(VLOOKUP(DY11,Insumos!$B:$G,6,0)),0,VLOOKUP(DY11,Insumos!$B:$G,6,0))</f>
        <v>0</v>
      </c>
      <c r="EA11" s="73">
        <f>IF(ISERROR(VLOOKUP(DY11,Insumos!$B:$H,7,0)),0,VLOOKUP(DY11,Insumos!$B:$H,7,0))</f>
        <v>0</v>
      </c>
      <c r="EB11" s="74"/>
      <c r="EC11" s="105">
        <f t="shared" ref="EC11:EC25" si="7">+EB11*DZ11</f>
        <v>0</v>
      </c>
      <c r="ED11" s="44"/>
      <c r="EE11" s="37"/>
      <c r="EF11" s="2" t="s">
        <v>17</v>
      </c>
      <c r="EG11" s="3"/>
      <c r="EH11" s="4" t="s">
        <v>21</v>
      </c>
      <c r="EI11" s="47"/>
      <c r="EJ11" s="48"/>
      <c r="EL11" s="43"/>
      <c r="EM11" s="71"/>
      <c r="EN11" s="72">
        <f>IF(ISERROR(VLOOKUP(EM11,Insumos!$B:$G,6,0)),0,VLOOKUP(EM11,Insumos!$B:$G,6,0))</f>
        <v>0</v>
      </c>
      <c r="EO11" s="73">
        <f>IF(ISERROR(VLOOKUP(EM11,Insumos!$B:$H,7,0)),0,VLOOKUP(EM11,Insumos!$B:$H,7,0))</f>
        <v>0</v>
      </c>
      <c r="EP11" s="74"/>
      <c r="EQ11" s="105">
        <f t="shared" ref="EQ11:EQ25" si="8">+EP11*EN11</f>
        <v>0</v>
      </c>
      <c r="ER11" s="44"/>
      <c r="ES11" s="37"/>
      <c r="ET11" s="2" t="s">
        <v>17</v>
      </c>
      <c r="EU11" s="3"/>
      <c r="EV11" s="4" t="s">
        <v>21</v>
      </c>
      <c r="EW11" s="47"/>
      <c r="EX11" s="48"/>
      <c r="EZ11" s="43"/>
      <c r="FA11" s="71"/>
      <c r="FB11" s="72">
        <f>IF(ISERROR(VLOOKUP(FA11,Insumos!$B:$G,6,0)),0,VLOOKUP(FA11,Insumos!$B:$G,6,0))</f>
        <v>0</v>
      </c>
      <c r="FC11" s="73">
        <f>IF(ISERROR(VLOOKUP(FA11,Insumos!$B:$H,7,0)),0,VLOOKUP(FA11,Insumos!$B:$H,7,0))</f>
        <v>0</v>
      </c>
      <c r="FD11" s="74"/>
      <c r="FE11" s="105">
        <f t="shared" ref="FE11:FE25" si="9">+FD11*FB11</f>
        <v>0</v>
      </c>
      <c r="FF11" s="44"/>
      <c r="FG11" s="37"/>
      <c r="FH11" s="2" t="s">
        <v>17</v>
      </c>
      <c r="FI11" s="3"/>
      <c r="FJ11" s="4" t="s">
        <v>21</v>
      </c>
      <c r="FK11" s="47"/>
      <c r="FL11" s="48"/>
      <c r="FN11" s="43"/>
      <c r="FO11" s="71"/>
      <c r="FP11" s="72">
        <f>IF(ISERROR(VLOOKUP(FO11,Insumos!$B:$G,6,0)),0,VLOOKUP(FO11,Insumos!$B:$G,6,0))</f>
        <v>0</v>
      </c>
      <c r="FQ11" s="73">
        <f>IF(ISERROR(VLOOKUP(FO11,Insumos!$B:$H,7,0)),0,VLOOKUP(FO11,Insumos!$B:$H,7,0))</f>
        <v>0</v>
      </c>
      <c r="FR11" s="74"/>
      <c r="FS11" s="105">
        <f t="shared" ref="FS11:FS25" si="10">+FR11*FP11</f>
        <v>0</v>
      </c>
      <c r="FT11" s="44"/>
      <c r="FU11" s="37"/>
      <c r="FV11" s="2" t="s">
        <v>17</v>
      </c>
      <c r="FW11" s="3"/>
      <c r="FX11" s="4" t="s">
        <v>21</v>
      </c>
      <c r="FY11" s="47"/>
      <c r="FZ11" s="48"/>
      <c r="GB11" s="43"/>
      <c r="GC11" s="71"/>
      <c r="GD11" s="72">
        <f>IF(ISERROR(VLOOKUP(GC11,Insumos!$B:$G,6,0)),0,VLOOKUP(GC11,Insumos!$B:$G,6,0))</f>
        <v>0</v>
      </c>
      <c r="GE11" s="73">
        <f>IF(ISERROR(VLOOKUP(GC11,Insumos!$B:$H,7,0)),0,VLOOKUP(GC11,Insumos!$B:$H,7,0))</f>
        <v>0</v>
      </c>
      <c r="GF11" s="74"/>
      <c r="GG11" s="105">
        <f t="shared" ref="GG11:GG25" si="11">+GF11*GD11</f>
        <v>0</v>
      </c>
      <c r="GH11" s="44"/>
      <c r="GI11" s="37"/>
      <c r="GJ11" s="2" t="s">
        <v>17</v>
      </c>
      <c r="GK11" s="3"/>
      <c r="GL11" s="4" t="s">
        <v>21</v>
      </c>
      <c r="GM11" s="47"/>
      <c r="GN11" s="48"/>
      <c r="GP11" s="43"/>
      <c r="GQ11" s="71"/>
      <c r="GR11" s="72">
        <f>IF(ISERROR(VLOOKUP(GQ11,Insumos!$B:$G,6,0)),0,VLOOKUP(GQ11,Insumos!$B:$G,6,0))</f>
        <v>0</v>
      </c>
      <c r="GS11" s="73">
        <f>IF(ISERROR(VLOOKUP(GQ11,Insumos!$B:$H,7,0)),0,VLOOKUP(GQ11,Insumos!$B:$H,7,0))</f>
        <v>0</v>
      </c>
      <c r="GT11" s="74"/>
      <c r="GU11" s="105">
        <f t="shared" ref="GU11:GU25" si="12">+GT11*GR11</f>
        <v>0</v>
      </c>
      <c r="GV11" s="44"/>
      <c r="GW11" s="37"/>
      <c r="GX11" s="2" t="s">
        <v>17</v>
      </c>
      <c r="GY11" s="3"/>
      <c r="GZ11" s="4" t="s">
        <v>21</v>
      </c>
      <c r="HA11" s="47"/>
      <c r="HB11" s="48"/>
      <c r="HD11" s="43"/>
      <c r="HE11" s="71"/>
      <c r="HF11" s="72">
        <f>IF(ISERROR(VLOOKUP(HE11,Insumos!$B:$G,6,0)),0,VLOOKUP(HE11,Insumos!$B:$G,6,0))</f>
        <v>0</v>
      </c>
      <c r="HG11" s="73">
        <f>IF(ISERROR(VLOOKUP(HE11,Insumos!$B:$H,7,0)),0,VLOOKUP(HE11,Insumos!$B:$H,7,0))</f>
        <v>0</v>
      </c>
      <c r="HH11" s="74"/>
      <c r="HI11" s="105">
        <f t="shared" ref="HI11:HI25" si="13">+HH11*HF11</f>
        <v>0</v>
      </c>
      <c r="HJ11" s="44"/>
      <c r="HK11" s="37"/>
      <c r="HL11" s="2" t="s">
        <v>17</v>
      </c>
      <c r="HM11" s="3"/>
      <c r="HN11" s="4" t="s">
        <v>21</v>
      </c>
      <c r="HO11" s="47"/>
      <c r="HP11" s="48"/>
      <c r="HR11" s="43"/>
      <c r="HS11" s="71"/>
      <c r="HT11" s="72">
        <f>IF(ISERROR(VLOOKUP(HS11,Insumos!$B:$G,6,0)),0,VLOOKUP(HS11,Insumos!$B:$G,6,0))</f>
        <v>0</v>
      </c>
      <c r="HU11" s="73">
        <f>IF(ISERROR(VLOOKUP(HS11,Insumos!$B:$H,7,0)),0,VLOOKUP(HS11,Insumos!$B:$H,7,0))</f>
        <v>0</v>
      </c>
      <c r="HV11" s="74"/>
      <c r="HW11" s="105">
        <f t="shared" ref="HW11:HW25" si="14">+HV11*HT11</f>
        <v>0</v>
      </c>
      <c r="HX11" s="44"/>
      <c r="HY11" s="37"/>
      <c r="HZ11" s="2" t="s">
        <v>17</v>
      </c>
      <c r="IA11" s="3"/>
      <c r="IB11" s="4" t="s">
        <v>21</v>
      </c>
      <c r="IC11" s="47"/>
      <c r="ID11" s="48"/>
      <c r="IF11" s="43"/>
      <c r="IG11" s="71"/>
      <c r="IH11" s="72">
        <f>IF(ISERROR(VLOOKUP(IG11,Insumos!$B:$G,6,0)),0,VLOOKUP(IG11,Insumos!$B:$G,6,0))</f>
        <v>0</v>
      </c>
      <c r="II11" s="73">
        <f>IF(ISERROR(VLOOKUP(IG11,Insumos!$B:$H,7,0)),0,VLOOKUP(IG11,Insumos!$B:$H,7,0))</f>
        <v>0</v>
      </c>
      <c r="IJ11" s="74"/>
      <c r="IK11" s="105">
        <f t="shared" ref="IK11:IK25" si="15">+IJ11*IH11</f>
        <v>0</v>
      </c>
      <c r="IL11" s="44"/>
      <c r="IM11" s="37"/>
      <c r="IN11" s="2" t="s">
        <v>17</v>
      </c>
      <c r="IO11" s="3"/>
      <c r="IP11" s="4" t="s">
        <v>21</v>
      </c>
      <c r="IQ11" s="47"/>
      <c r="IR11" s="48"/>
      <c r="IT11" s="43"/>
      <c r="IU11" s="71"/>
      <c r="IV11" s="72">
        <f>IF(ISERROR(VLOOKUP(IU11,Insumos!$B:$G,6,0)),0,VLOOKUP(IU11,Insumos!$B:$G,6,0))</f>
        <v>0</v>
      </c>
      <c r="IW11" s="73">
        <f>IF(ISERROR(VLOOKUP(IU11,Insumos!$B:$H,7,0)),0,VLOOKUP(IU11,Insumos!$B:$H,7,0))</f>
        <v>0</v>
      </c>
      <c r="IX11" s="74"/>
      <c r="IY11" s="105">
        <f t="shared" ref="IY11:IY25" si="16">+IX11*IV11</f>
        <v>0</v>
      </c>
      <c r="IZ11" s="44"/>
      <c r="JA11" s="37"/>
      <c r="JB11" s="2" t="s">
        <v>17</v>
      </c>
      <c r="JC11" s="3"/>
      <c r="JD11" s="4" t="s">
        <v>21</v>
      </c>
      <c r="JE11" s="47"/>
      <c r="JF11" s="48"/>
      <c r="JH11" s="43"/>
      <c r="JI11" s="71"/>
      <c r="JJ11" s="72">
        <f>IF(ISERROR(VLOOKUP(JI11,Insumos!$B:$G,6,0)),0,VLOOKUP(JI11,Insumos!$B:$G,6,0))</f>
        <v>0</v>
      </c>
      <c r="JK11" s="73">
        <f>IF(ISERROR(VLOOKUP(JI11,Insumos!$B:$H,7,0)),0,VLOOKUP(JI11,Insumos!$B:$H,7,0))</f>
        <v>0</v>
      </c>
      <c r="JL11" s="74"/>
      <c r="JM11" s="105">
        <f t="shared" ref="JM11:JM25" si="17">+JL11*JJ11</f>
        <v>0</v>
      </c>
      <c r="JN11" s="44"/>
      <c r="JO11" s="37"/>
      <c r="JP11" s="2" t="s">
        <v>17</v>
      </c>
      <c r="JQ11" s="3"/>
      <c r="JR11" s="4" t="s">
        <v>21</v>
      </c>
      <c r="JS11" s="47"/>
      <c r="JT11" s="48"/>
      <c r="JV11" s="43"/>
      <c r="JW11" s="71"/>
      <c r="JX11" s="72">
        <f>IF(ISERROR(VLOOKUP(JW11,Insumos!$B:$G,6,0)),0,VLOOKUP(JW11,Insumos!$B:$G,6,0))</f>
        <v>0</v>
      </c>
      <c r="JY11" s="73">
        <f>IF(ISERROR(VLOOKUP(JW11,Insumos!$B:$H,7,0)),0,VLOOKUP(JW11,Insumos!$B:$H,7,0))</f>
        <v>0</v>
      </c>
      <c r="JZ11" s="74"/>
      <c r="KA11" s="105">
        <f t="shared" ref="KA11:KA25" si="18">+JZ11*JX11</f>
        <v>0</v>
      </c>
      <c r="KB11" s="44"/>
      <c r="KC11" s="37"/>
      <c r="KD11" s="2" t="s">
        <v>17</v>
      </c>
      <c r="KE11" s="3"/>
      <c r="KF11" s="4" t="s">
        <v>21</v>
      </c>
      <c r="KG11" s="47"/>
      <c r="KH11" s="48"/>
      <c r="KJ11" s="43"/>
      <c r="KK11" s="71"/>
      <c r="KL11" s="72">
        <f>IF(ISERROR(VLOOKUP(KK11,Insumos!$B:$G,6,0)),0,VLOOKUP(KK11,Insumos!$B:$G,6,0))</f>
        <v>0</v>
      </c>
      <c r="KM11" s="73">
        <f>IF(ISERROR(VLOOKUP(KK11,Insumos!$B:$H,7,0)),0,VLOOKUP(KK11,Insumos!$B:$H,7,0))</f>
        <v>0</v>
      </c>
      <c r="KN11" s="74"/>
      <c r="KO11" s="105">
        <f t="shared" ref="KO11:KO25" si="19">+KN11*KL11</f>
        <v>0</v>
      </c>
      <c r="KP11" s="44"/>
      <c r="KQ11" s="37"/>
      <c r="KR11" s="2" t="s">
        <v>17</v>
      </c>
      <c r="KS11" s="3"/>
      <c r="KT11" s="4" t="s">
        <v>21</v>
      </c>
      <c r="KU11" s="47"/>
      <c r="KV11" s="48"/>
    </row>
    <row r="12" spans="1:308" x14ac:dyDescent="0.3">
      <c r="B12" s="43"/>
      <c r="C12" s="15" t="s">
        <v>41</v>
      </c>
      <c r="D12" s="70">
        <f>IF(ISERROR(VLOOKUP(C12,Insumos!$B:$G,6,0)),0,VLOOKUP(C12,Insumos!$B:$G,6,0))</f>
        <v>2000</v>
      </c>
      <c r="E12" s="8" t="str">
        <f>IF(ISERROR(VLOOKUP(C12,Insumos!$B:$H,7,0)),0,VLOOKUP(C12,Insumos!$B:$H,7,0))</f>
        <v>Kg</v>
      </c>
      <c r="F12" s="13">
        <v>0.28000000000000003</v>
      </c>
      <c r="G12" s="106">
        <f t="shared" ref="G12:G25" si="20">+F12*D12</f>
        <v>560</v>
      </c>
      <c r="H12" s="44"/>
      <c r="I12" s="37"/>
      <c r="J12" s="69">
        <f>+H4-(H4*H7)</f>
        <v>8</v>
      </c>
      <c r="K12" s="5"/>
      <c r="L12" s="67">
        <f>+SUM(G11:G25)</f>
        <v>12050</v>
      </c>
      <c r="M12" s="50"/>
      <c r="N12" s="51"/>
      <c r="P12" s="43"/>
      <c r="Q12" s="15" t="s">
        <v>40</v>
      </c>
      <c r="R12" s="70">
        <f>IF(ISERROR(VLOOKUP(Q12,Insumos!$B:$G,6,0)),0,VLOOKUP(Q12,Insumos!$B:$G,6,0))</f>
        <v>4400</v>
      </c>
      <c r="S12" s="8" t="str">
        <f>IF(ISERROR(VLOOKUP(Q12,Insumos!$B:$H,7,0)),0,VLOOKUP(Q12,Insumos!$B:$H,7,0))</f>
        <v>Kg</v>
      </c>
      <c r="T12" s="13">
        <v>0.4</v>
      </c>
      <c r="U12" s="106">
        <f t="shared" ref="U12:U25" si="21">+T12*R12</f>
        <v>1760</v>
      </c>
      <c r="V12" s="44"/>
      <c r="W12" s="37"/>
      <c r="X12" s="69">
        <f>+V4-(V4*V7)</f>
        <v>0.47499999999999998</v>
      </c>
      <c r="Y12" s="5"/>
      <c r="Z12" s="67">
        <f>+SUM(U11:U25)</f>
        <v>5354.0803382663853</v>
      </c>
      <c r="AA12" s="50"/>
      <c r="AB12" s="51"/>
      <c r="AD12" s="43"/>
      <c r="AE12" s="15"/>
      <c r="AF12" s="70">
        <f>IF(ISERROR(VLOOKUP(AE12,Insumos!$B:$G,6,0)),0,VLOOKUP(AE12,Insumos!$B:$G,6,0))</f>
        <v>0</v>
      </c>
      <c r="AG12" s="8">
        <f>IF(ISERROR(VLOOKUP(AE12,Insumos!$B:$H,7,0)),0,VLOOKUP(AE12,Insumos!$B:$H,7,0))</f>
        <v>0</v>
      </c>
      <c r="AH12" s="13"/>
      <c r="AI12" s="106">
        <f t="shared" si="0"/>
        <v>0</v>
      </c>
      <c r="AJ12" s="44"/>
      <c r="AK12" s="37"/>
      <c r="AL12" s="69">
        <f t="shared" ref="AL12" si="22">+AJ4-(AJ4*AJ7)</f>
        <v>0.95</v>
      </c>
      <c r="AM12" s="5"/>
      <c r="AN12" s="67">
        <f t="shared" ref="AN12" si="23">+SUM(AI11:AI25)</f>
        <v>0</v>
      </c>
      <c r="AO12" s="50"/>
      <c r="AP12" s="51"/>
      <c r="AR12" s="43"/>
      <c r="AS12" s="15"/>
      <c r="AT12" s="70">
        <f>IF(ISERROR(VLOOKUP(AS12,Insumos!$B:$G,6,0)),0,VLOOKUP(AS12,Insumos!$B:$G,6,0))</f>
        <v>0</v>
      </c>
      <c r="AU12" s="8">
        <f>IF(ISERROR(VLOOKUP(AS12,Insumos!$B:$H,7,0)),0,VLOOKUP(AS12,Insumos!$B:$H,7,0))</f>
        <v>0</v>
      </c>
      <c r="AV12" s="13"/>
      <c r="AW12" s="106">
        <f t="shared" si="1"/>
        <v>0</v>
      </c>
      <c r="AX12" s="44"/>
      <c r="AY12" s="37"/>
      <c r="AZ12" s="69">
        <f t="shared" ref="AZ12" si="24">+AX4-(AX4*AX7)</f>
        <v>0.95</v>
      </c>
      <c r="BA12" s="5"/>
      <c r="BB12" s="67">
        <f t="shared" ref="BB12" si="25">+SUM(AW11:AW25)</f>
        <v>0</v>
      </c>
      <c r="BC12" s="50"/>
      <c r="BD12" s="51"/>
      <c r="BF12" s="43"/>
      <c r="BG12" s="15"/>
      <c r="BH12" s="70">
        <f>IF(ISERROR(VLOOKUP(BG12,Insumos!$B:$G,6,0)),0,VLOOKUP(BG12,Insumos!$B:$G,6,0))</f>
        <v>0</v>
      </c>
      <c r="BI12" s="8">
        <f>IF(ISERROR(VLOOKUP(BG12,Insumos!$B:$H,7,0)),0,VLOOKUP(BG12,Insumos!$B:$H,7,0))</f>
        <v>0</v>
      </c>
      <c r="BJ12" s="13"/>
      <c r="BK12" s="106">
        <f t="shared" si="2"/>
        <v>0</v>
      </c>
      <c r="BL12" s="44"/>
      <c r="BM12" s="37"/>
      <c r="BN12" s="69">
        <f t="shared" ref="BN12" si="26">+BL4-(BL4*BL7)</f>
        <v>0.95</v>
      </c>
      <c r="BO12" s="5"/>
      <c r="BP12" s="67">
        <f t="shared" ref="BP12" si="27">+SUM(BK11:BK25)</f>
        <v>0</v>
      </c>
      <c r="BQ12" s="50"/>
      <c r="BR12" s="51"/>
      <c r="BT12" s="43"/>
      <c r="BU12" s="15"/>
      <c r="BV12" s="70">
        <f>IF(ISERROR(VLOOKUP(BU12,Insumos!$B:$G,6,0)),0,VLOOKUP(BU12,Insumos!$B:$G,6,0))</f>
        <v>0</v>
      </c>
      <c r="BW12" s="8">
        <f>IF(ISERROR(VLOOKUP(BU12,Insumos!$B:$H,7,0)),0,VLOOKUP(BU12,Insumos!$B:$H,7,0))</f>
        <v>0</v>
      </c>
      <c r="BX12" s="13"/>
      <c r="BY12" s="106">
        <f t="shared" si="3"/>
        <v>0</v>
      </c>
      <c r="BZ12" s="44"/>
      <c r="CA12" s="37"/>
      <c r="CB12" s="69">
        <f t="shared" ref="CB12" si="28">+BZ4-(BZ4*BZ7)</f>
        <v>0.95</v>
      </c>
      <c r="CC12" s="5"/>
      <c r="CD12" s="67">
        <f t="shared" ref="CD12" si="29">+SUM(BY11:BY25)</f>
        <v>0</v>
      </c>
      <c r="CE12" s="50"/>
      <c r="CF12" s="51"/>
      <c r="CH12" s="43"/>
      <c r="CI12" s="15"/>
      <c r="CJ12" s="70">
        <f>IF(ISERROR(VLOOKUP(CI12,Insumos!$B:$G,6,0)),0,VLOOKUP(CI12,Insumos!$B:$G,6,0))</f>
        <v>0</v>
      </c>
      <c r="CK12" s="8">
        <f>IF(ISERROR(VLOOKUP(CI12,Insumos!$B:$H,7,0)),0,VLOOKUP(CI12,Insumos!$B:$H,7,0))</f>
        <v>0</v>
      </c>
      <c r="CL12" s="13"/>
      <c r="CM12" s="106">
        <f t="shared" si="4"/>
        <v>0</v>
      </c>
      <c r="CN12" s="44"/>
      <c r="CO12" s="37"/>
      <c r="CP12" s="69">
        <f t="shared" ref="CP12" si="30">+CN4-(CN4*CN7)</f>
        <v>0.95</v>
      </c>
      <c r="CQ12" s="5"/>
      <c r="CR12" s="67">
        <f t="shared" ref="CR12" si="31">+SUM(CM11:CM25)</f>
        <v>0</v>
      </c>
      <c r="CS12" s="50"/>
      <c r="CT12" s="51"/>
      <c r="CV12" s="43"/>
      <c r="CW12" s="15"/>
      <c r="CX12" s="70">
        <f>IF(ISERROR(VLOOKUP(CW12,Insumos!$B:$G,6,0)),0,VLOOKUP(CW12,Insumos!$B:$G,6,0))</f>
        <v>0</v>
      </c>
      <c r="CY12" s="8">
        <f>IF(ISERROR(VLOOKUP(CW12,Insumos!$B:$H,7,0)),0,VLOOKUP(CW12,Insumos!$B:$H,7,0))</f>
        <v>0</v>
      </c>
      <c r="CZ12" s="13"/>
      <c r="DA12" s="106">
        <f t="shared" si="5"/>
        <v>0</v>
      </c>
      <c r="DB12" s="44"/>
      <c r="DC12" s="37"/>
      <c r="DD12" s="69">
        <f t="shared" ref="DD12" si="32">+DB4-(DB4*DB7)</f>
        <v>0.95</v>
      </c>
      <c r="DE12" s="5"/>
      <c r="DF12" s="67">
        <f t="shared" ref="DF12" si="33">+SUM(DA11:DA25)</f>
        <v>0</v>
      </c>
      <c r="DG12" s="50"/>
      <c r="DH12" s="51"/>
      <c r="DJ12" s="43"/>
      <c r="DK12" s="15"/>
      <c r="DL12" s="70">
        <f>IF(ISERROR(VLOOKUP(DK12,Insumos!$B:$G,6,0)),0,VLOOKUP(DK12,Insumos!$B:$G,6,0))</f>
        <v>0</v>
      </c>
      <c r="DM12" s="8">
        <f>IF(ISERROR(VLOOKUP(DK12,Insumos!$B:$H,7,0)),0,VLOOKUP(DK12,Insumos!$B:$H,7,0))</f>
        <v>0</v>
      </c>
      <c r="DN12" s="13"/>
      <c r="DO12" s="106">
        <f t="shared" si="6"/>
        <v>0</v>
      </c>
      <c r="DP12" s="44"/>
      <c r="DQ12" s="37"/>
      <c r="DR12" s="69">
        <f t="shared" ref="DR12" si="34">+DP4-(DP4*DP7)</f>
        <v>0.95</v>
      </c>
      <c r="DS12" s="5"/>
      <c r="DT12" s="67">
        <f t="shared" ref="DT12" si="35">+SUM(DO11:DO25)</f>
        <v>0</v>
      </c>
      <c r="DU12" s="50"/>
      <c r="DV12" s="51"/>
      <c r="DX12" s="43"/>
      <c r="DY12" s="15"/>
      <c r="DZ12" s="70">
        <f>IF(ISERROR(VLOOKUP(DY12,Insumos!$B:$G,6,0)),0,VLOOKUP(DY12,Insumos!$B:$G,6,0))</f>
        <v>0</v>
      </c>
      <c r="EA12" s="8">
        <f>IF(ISERROR(VLOOKUP(DY12,Insumos!$B:$H,7,0)),0,VLOOKUP(DY12,Insumos!$B:$H,7,0))</f>
        <v>0</v>
      </c>
      <c r="EB12" s="13"/>
      <c r="EC12" s="106">
        <f t="shared" si="7"/>
        <v>0</v>
      </c>
      <c r="ED12" s="44"/>
      <c r="EE12" s="37"/>
      <c r="EF12" s="69">
        <f t="shared" ref="EF12" si="36">+ED4-(ED4*ED7)</f>
        <v>0.95</v>
      </c>
      <c r="EG12" s="5"/>
      <c r="EH12" s="67">
        <f t="shared" ref="EH12" si="37">+SUM(EC11:EC25)</f>
        <v>0</v>
      </c>
      <c r="EI12" s="50"/>
      <c r="EJ12" s="51"/>
      <c r="EL12" s="43"/>
      <c r="EM12" s="15"/>
      <c r="EN12" s="70">
        <f>IF(ISERROR(VLOOKUP(EM12,Insumos!$B:$G,6,0)),0,VLOOKUP(EM12,Insumos!$B:$G,6,0))</f>
        <v>0</v>
      </c>
      <c r="EO12" s="8">
        <f>IF(ISERROR(VLOOKUP(EM12,Insumos!$B:$H,7,0)),0,VLOOKUP(EM12,Insumos!$B:$H,7,0))</f>
        <v>0</v>
      </c>
      <c r="EP12" s="13"/>
      <c r="EQ12" s="106">
        <f t="shared" si="8"/>
        <v>0</v>
      </c>
      <c r="ER12" s="44"/>
      <c r="ES12" s="37"/>
      <c r="ET12" s="69">
        <f t="shared" ref="ET12" si="38">+ER4-(ER4*ER7)</f>
        <v>0.95</v>
      </c>
      <c r="EU12" s="5"/>
      <c r="EV12" s="67">
        <f t="shared" ref="EV12" si="39">+SUM(EQ11:EQ25)</f>
        <v>0</v>
      </c>
      <c r="EW12" s="50"/>
      <c r="EX12" s="51"/>
      <c r="EZ12" s="43"/>
      <c r="FA12" s="15"/>
      <c r="FB12" s="70">
        <f>IF(ISERROR(VLOOKUP(FA12,Insumos!$B:$G,6,0)),0,VLOOKUP(FA12,Insumos!$B:$G,6,0))</f>
        <v>0</v>
      </c>
      <c r="FC12" s="8">
        <f>IF(ISERROR(VLOOKUP(FA12,Insumos!$B:$H,7,0)),0,VLOOKUP(FA12,Insumos!$B:$H,7,0))</f>
        <v>0</v>
      </c>
      <c r="FD12" s="13"/>
      <c r="FE12" s="106">
        <f t="shared" si="9"/>
        <v>0</v>
      </c>
      <c r="FF12" s="44"/>
      <c r="FG12" s="37"/>
      <c r="FH12" s="69">
        <f t="shared" ref="FH12" si="40">+FF4-(FF4*FF7)</f>
        <v>0.95</v>
      </c>
      <c r="FI12" s="5"/>
      <c r="FJ12" s="67">
        <f t="shared" ref="FJ12" si="41">+SUM(FE11:FE25)</f>
        <v>0</v>
      </c>
      <c r="FK12" s="50"/>
      <c r="FL12" s="51"/>
      <c r="FN12" s="43"/>
      <c r="FO12" s="15"/>
      <c r="FP12" s="70">
        <f>IF(ISERROR(VLOOKUP(FO12,Insumos!$B:$G,6,0)),0,VLOOKUP(FO12,Insumos!$B:$G,6,0))</f>
        <v>0</v>
      </c>
      <c r="FQ12" s="8">
        <f>IF(ISERROR(VLOOKUP(FO12,Insumos!$B:$H,7,0)),0,VLOOKUP(FO12,Insumos!$B:$H,7,0))</f>
        <v>0</v>
      </c>
      <c r="FR12" s="13"/>
      <c r="FS12" s="106">
        <f t="shared" si="10"/>
        <v>0</v>
      </c>
      <c r="FT12" s="44"/>
      <c r="FU12" s="37"/>
      <c r="FV12" s="69">
        <f t="shared" ref="FV12" si="42">+FT4-(FT4*FT7)</f>
        <v>0.95</v>
      </c>
      <c r="FW12" s="5"/>
      <c r="FX12" s="67">
        <f t="shared" ref="FX12" si="43">+SUM(FS11:FS25)</f>
        <v>0</v>
      </c>
      <c r="FY12" s="50"/>
      <c r="FZ12" s="51"/>
      <c r="GB12" s="43"/>
      <c r="GC12" s="15"/>
      <c r="GD12" s="70">
        <f>IF(ISERROR(VLOOKUP(GC12,Insumos!$B:$G,6,0)),0,VLOOKUP(GC12,Insumos!$B:$G,6,0))</f>
        <v>0</v>
      </c>
      <c r="GE12" s="8">
        <f>IF(ISERROR(VLOOKUP(GC12,Insumos!$B:$H,7,0)),0,VLOOKUP(GC12,Insumos!$B:$H,7,0))</f>
        <v>0</v>
      </c>
      <c r="GF12" s="13"/>
      <c r="GG12" s="106">
        <f t="shared" si="11"/>
        <v>0</v>
      </c>
      <c r="GH12" s="44"/>
      <c r="GI12" s="37"/>
      <c r="GJ12" s="69">
        <f t="shared" ref="GJ12" si="44">+GH4-(GH4*GH7)</f>
        <v>0.95</v>
      </c>
      <c r="GK12" s="5"/>
      <c r="GL12" s="67">
        <f t="shared" ref="GL12" si="45">+SUM(GG11:GG25)</f>
        <v>0</v>
      </c>
      <c r="GM12" s="50"/>
      <c r="GN12" s="51"/>
      <c r="GP12" s="43"/>
      <c r="GQ12" s="15"/>
      <c r="GR12" s="70">
        <f>IF(ISERROR(VLOOKUP(GQ12,Insumos!$B:$G,6,0)),0,VLOOKUP(GQ12,Insumos!$B:$G,6,0))</f>
        <v>0</v>
      </c>
      <c r="GS12" s="8">
        <f>IF(ISERROR(VLOOKUP(GQ12,Insumos!$B:$H,7,0)),0,VLOOKUP(GQ12,Insumos!$B:$H,7,0))</f>
        <v>0</v>
      </c>
      <c r="GT12" s="13"/>
      <c r="GU12" s="106">
        <f t="shared" si="12"/>
        <v>0</v>
      </c>
      <c r="GV12" s="44"/>
      <c r="GW12" s="37"/>
      <c r="GX12" s="69">
        <f t="shared" ref="GX12" si="46">+GV4-(GV4*GV7)</f>
        <v>0.95</v>
      </c>
      <c r="GY12" s="5"/>
      <c r="GZ12" s="67">
        <f t="shared" ref="GZ12" si="47">+SUM(GU11:GU25)</f>
        <v>0</v>
      </c>
      <c r="HA12" s="50"/>
      <c r="HB12" s="51"/>
      <c r="HD12" s="43"/>
      <c r="HE12" s="15"/>
      <c r="HF12" s="70">
        <f>IF(ISERROR(VLOOKUP(HE12,Insumos!$B:$G,6,0)),0,VLOOKUP(HE12,Insumos!$B:$G,6,0))</f>
        <v>0</v>
      </c>
      <c r="HG12" s="8">
        <f>IF(ISERROR(VLOOKUP(HE12,Insumos!$B:$H,7,0)),0,VLOOKUP(HE12,Insumos!$B:$H,7,0))</f>
        <v>0</v>
      </c>
      <c r="HH12" s="13"/>
      <c r="HI12" s="106">
        <f t="shared" si="13"/>
        <v>0</v>
      </c>
      <c r="HJ12" s="44"/>
      <c r="HK12" s="37"/>
      <c r="HL12" s="69">
        <f t="shared" ref="HL12" si="48">+HJ4-(HJ4*HJ7)</f>
        <v>0.95</v>
      </c>
      <c r="HM12" s="5"/>
      <c r="HN12" s="67">
        <f t="shared" ref="HN12" si="49">+SUM(HI11:HI25)</f>
        <v>0</v>
      </c>
      <c r="HO12" s="50"/>
      <c r="HP12" s="51"/>
      <c r="HR12" s="43"/>
      <c r="HS12" s="15"/>
      <c r="HT12" s="70">
        <f>IF(ISERROR(VLOOKUP(HS12,Insumos!$B:$G,6,0)),0,VLOOKUP(HS12,Insumos!$B:$G,6,0))</f>
        <v>0</v>
      </c>
      <c r="HU12" s="8">
        <f>IF(ISERROR(VLOOKUP(HS12,Insumos!$B:$H,7,0)),0,VLOOKUP(HS12,Insumos!$B:$H,7,0))</f>
        <v>0</v>
      </c>
      <c r="HV12" s="13"/>
      <c r="HW12" s="106">
        <f t="shared" si="14"/>
        <v>0</v>
      </c>
      <c r="HX12" s="44"/>
      <c r="HY12" s="37"/>
      <c r="HZ12" s="69">
        <f t="shared" ref="HZ12" si="50">+HX4-(HX4*HX7)</f>
        <v>0.95</v>
      </c>
      <c r="IA12" s="5"/>
      <c r="IB12" s="67">
        <f t="shared" ref="IB12" si="51">+SUM(HW11:HW25)</f>
        <v>0</v>
      </c>
      <c r="IC12" s="50"/>
      <c r="ID12" s="51"/>
      <c r="IF12" s="43"/>
      <c r="IG12" s="15"/>
      <c r="IH12" s="70">
        <f>IF(ISERROR(VLOOKUP(IG12,Insumos!$B:$G,6,0)),0,VLOOKUP(IG12,Insumos!$B:$G,6,0))</f>
        <v>0</v>
      </c>
      <c r="II12" s="8">
        <f>IF(ISERROR(VLOOKUP(IG12,Insumos!$B:$H,7,0)),0,VLOOKUP(IG12,Insumos!$B:$H,7,0))</f>
        <v>0</v>
      </c>
      <c r="IJ12" s="13"/>
      <c r="IK12" s="106">
        <f t="shared" si="15"/>
        <v>0</v>
      </c>
      <c r="IL12" s="44"/>
      <c r="IM12" s="37"/>
      <c r="IN12" s="69">
        <f t="shared" ref="IN12" si="52">+IL4-(IL4*IL7)</f>
        <v>0.95</v>
      </c>
      <c r="IO12" s="5"/>
      <c r="IP12" s="67">
        <f t="shared" ref="IP12" si="53">+SUM(IK11:IK25)</f>
        <v>0</v>
      </c>
      <c r="IQ12" s="50"/>
      <c r="IR12" s="51"/>
      <c r="IT12" s="43"/>
      <c r="IU12" s="15"/>
      <c r="IV12" s="70">
        <f>IF(ISERROR(VLOOKUP(IU12,Insumos!$B:$G,6,0)),0,VLOOKUP(IU12,Insumos!$B:$G,6,0))</f>
        <v>0</v>
      </c>
      <c r="IW12" s="8">
        <f>IF(ISERROR(VLOOKUP(IU12,Insumos!$B:$H,7,0)),0,VLOOKUP(IU12,Insumos!$B:$H,7,0))</f>
        <v>0</v>
      </c>
      <c r="IX12" s="13"/>
      <c r="IY12" s="106">
        <f t="shared" si="16"/>
        <v>0</v>
      </c>
      <c r="IZ12" s="44"/>
      <c r="JA12" s="37"/>
      <c r="JB12" s="69">
        <f t="shared" ref="JB12" si="54">+IZ4-(IZ4*IZ7)</f>
        <v>0.95</v>
      </c>
      <c r="JC12" s="5"/>
      <c r="JD12" s="67">
        <f t="shared" ref="JD12" si="55">+SUM(IY11:IY25)</f>
        <v>0</v>
      </c>
      <c r="JE12" s="50"/>
      <c r="JF12" s="51"/>
      <c r="JH12" s="43"/>
      <c r="JI12" s="15"/>
      <c r="JJ12" s="70">
        <f>IF(ISERROR(VLOOKUP(JI12,Insumos!$B:$G,6,0)),0,VLOOKUP(JI12,Insumos!$B:$G,6,0))</f>
        <v>0</v>
      </c>
      <c r="JK12" s="8">
        <f>IF(ISERROR(VLOOKUP(JI12,Insumos!$B:$H,7,0)),0,VLOOKUP(JI12,Insumos!$B:$H,7,0))</f>
        <v>0</v>
      </c>
      <c r="JL12" s="13"/>
      <c r="JM12" s="106">
        <f t="shared" si="17"/>
        <v>0</v>
      </c>
      <c r="JN12" s="44"/>
      <c r="JO12" s="37"/>
      <c r="JP12" s="69">
        <f t="shared" ref="JP12" si="56">+JN4-(JN4*JN7)</f>
        <v>0.95</v>
      </c>
      <c r="JQ12" s="5"/>
      <c r="JR12" s="67">
        <f t="shared" ref="JR12" si="57">+SUM(JM11:JM25)</f>
        <v>0</v>
      </c>
      <c r="JS12" s="50"/>
      <c r="JT12" s="51"/>
      <c r="JV12" s="43"/>
      <c r="JW12" s="15"/>
      <c r="JX12" s="70">
        <f>IF(ISERROR(VLOOKUP(JW12,Insumos!$B:$G,6,0)),0,VLOOKUP(JW12,Insumos!$B:$G,6,0))</f>
        <v>0</v>
      </c>
      <c r="JY12" s="8">
        <f>IF(ISERROR(VLOOKUP(JW12,Insumos!$B:$H,7,0)),0,VLOOKUP(JW12,Insumos!$B:$H,7,0))</f>
        <v>0</v>
      </c>
      <c r="JZ12" s="13"/>
      <c r="KA12" s="106">
        <f t="shared" si="18"/>
        <v>0</v>
      </c>
      <c r="KB12" s="44"/>
      <c r="KC12" s="37"/>
      <c r="KD12" s="69">
        <f t="shared" ref="KD12" si="58">+KB4-(KB4*KB7)</f>
        <v>0.95</v>
      </c>
      <c r="KE12" s="5"/>
      <c r="KF12" s="67">
        <f t="shared" ref="KF12" si="59">+SUM(KA11:KA25)</f>
        <v>0</v>
      </c>
      <c r="KG12" s="50"/>
      <c r="KH12" s="51"/>
      <c r="KJ12" s="43"/>
      <c r="KK12" s="15"/>
      <c r="KL12" s="70">
        <f>IF(ISERROR(VLOOKUP(KK12,Insumos!$B:$G,6,0)),0,VLOOKUP(KK12,Insumos!$B:$G,6,0))</f>
        <v>0</v>
      </c>
      <c r="KM12" s="8">
        <f>IF(ISERROR(VLOOKUP(KK12,Insumos!$B:$H,7,0)),0,VLOOKUP(KK12,Insumos!$B:$H,7,0))</f>
        <v>0</v>
      </c>
      <c r="KN12" s="13"/>
      <c r="KO12" s="106">
        <f t="shared" si="19"/>
        <v>0</v>
      </c>
      <c r="KP12" s="44"/>
      <c r="KQ12" s="37"/>
      <c r="KR12" s="69">
        <f t="shared" ref="KR12" si="60">+KP4-(KP4*KP7)</f>
        <v>0.95</v>
      </c>
      <c r="KS12" s="5"/>
      <c r="KT12" s="67">
        <f t="shared" ref="KT12" si="61">+SUM(KO11:KO25)</f>
        <v>0</v>
      </c>
      <c r="KU12" s="50"/>
      <c r="KV12" s="51"/>
    </row>
    <row r="13" spans="1:308" x14ac:dyDescent="0.3">
      <c r="B13" s="43"/>
      <c r="C13" s="15" t="s">
        <v>40</v>
      </c>
      <c r="D13" s="7">
        <f>IF(ISERROR(VLOOKUP(C13,Insumos!$B:$G,6,0)),0,VLOOKUP(C13,Insumos!$B:$G,6,0))</f>
        <v>4400</v>
      </c>
      <c r="E13" s="8" t="str">
        <f>IF(ISERROR(VLOOKUP(C13,Insumos!$B:$H,7,0)),0,VLOOKUP(C13,Insumos!$B:$H,7,0))</f>
        <v>Kg</v>
      </c>
      <c r="F13" s="13">
        <v>0.4</v>
      </c>
      <c r="G13" s="106">
        <f t="shared" si="20"/>
        <v>1760</v>
      </c>
      <c r="H13" s="44"/>
      <c r="I13" s="37"/>
      <c r="J13" s="53"/>
      <c r="K13" s="45"/>
      <c r="L13" s="45"/>
      <c r="M13" s="54"/>
      <c r="N13" s="55"/>
      <c r="P13" s="43"/>
      <c r="Q13" s="15"/>
      <c r="R13" s="7">
        <f>IF(ISERROR(VLOOKUP(Q13,Insumos!$B:$G,6,0)),0,VLOOKUP(Q13,Insumos!$B:$G,6,0))</f>
        <v>0</v>
      </c>
      <c r="S13" s="8">
        <f>IF(ISERROR(VLOOKUP(Q13,Insumos!$B:$H,7,0)),0,VLOOKUP(Q13,Insumos!$B:$H,7,0))</f>
        <v>0</v>
      </c>
      <c r="T13" s="13"/>
      <c r="U13" s="106">
        <f t="shared" si="21"/>
        <v>0</v>
      </c>
      <c r="V13" s="44"/>
      <c r="W13" s="37"/>
      <c r="X13" s="53"/>
      <c r="Y13" s="45"/>
      <c r="Z13" s="45"/>
      <c r="AA13" s="54"/>
      <c r="AB13" s="55"/>
      <c r="AD13" s="43"/>
      <c r="AE13" s="15"/>
      <c r="AF13" s="7">
        <f>IF(ISERROR(VLOOKUP(AE13,Insumos!$B:$G,6,0)),0,VLOOKUP(AE13,Insumos!$B:$G,6,0))</f>
        <v>0</v>
      </c>
      <c r="AG13" s="8">
        <f>IF(ISERROR(VLOOKUP(AE13,Insumos!$B:$H,7,0)),0,VLOOKUP(AE13,Insumos!$B:$H,7,0))</f>
        <v>0</v>
      </c>
      <c r="AH13" s="13"/>
      <c r="AI13" s="106">
        <f t="shared" si="0"/>
        <v>0</v>
      </c>
      <c r="AJ13" s="44"/>
      <c r="AK13" s="37"/>
      <c r="AL13" s="53"/>
      <c r="AM13" s="45"/>
      <c r="AN13" s="45"/>
      <c r="AO13" s="54"/>
      <c r="AP13" s="55"/>
      <c r="AR13" s="43"/>
      <c r="AS13" s="15"/>
      <c r="AT13" s="7">
        <f>IF(ISERROR(VLOOKUP(AS13,Insumos!$B:$G,6,0)),0,VLOOKUP(AS13,Insumos!$B:$G,6,0))</f>
        <v>0</v>
      </c>
      <c r="AU13" s="8">
        <f>IF(ISERROR(VLOOKUP(AS13,Insumos!$B:$H,7,0)),0,VLOOKUP(AS13,Insumos!$B:$H,7,0))</f>
        <v>0</v>
      </c>
      <c r="AV13" s="13"/>
      <c r="AW13" s="106">
        <f t="shared" si="1"/>
        <v>0</v>
      </c>
      <c r="AX13" s="44"/>
      <c r="AY13" s="37"/>
      <c r="AZ13" s="53"/>
      <c r="BA13" s="45"/>
      <c r="BB13" s="45"/>
      <c r="BC13" s="54"/>
      <c r="BD13" s="55"/>
      <c r="BF13" s="43"/>
      <c r="BG13" s="15"/>
      <c r="BH13" s="7">
        <f>IF(ISERROR(VLOOKUP(BG13,Insumos!$B:$G,6,0)),0,VLOOKUP(BG13,Insumos!$B:$G,6,0))</f>
        <v>0</v>
      </c>
      <c r="BI13" s="8">
        <f>IF(ISERROR(VLOOKUP(BG13,Insumos!$B:$H,7,0)),0,VLOOKUP(BG13,Insumos!$B:$H,7,0))</f>
        <v>0</v>
      </c>
      <c r="BJ13" s="13"/>
      <c r="BK13" s="106">
        <f t="shared" si="2"/>
        <v>0</v>
      </c>
      <c r="BL13" s="44"/>
      <c r="BM13" s="37"/>
      <c r="BN13" s="53"/>
      <c r="BO13" s="45"/>
      <c r="BP13" s="45"/>
      <c r="BQ13" s="54"/>
      <c r="BR13" s="55"/>
      <c r="BT13" s="43"/>
      <c r="BU13" s="15"/>
      <c r="BV13" s="7">
        <f>IF(ISERROR(VLOOKUP(BU13,Insumos!$B:$G,6,0)),0,VLOOKUP(BU13,Insumos!$B:$G,6,0))</f>
        <v>0</v>
      </c>
      <c r="BW13" s="8">
        <f>IF(ISERROR(VLOOKUP(BU13,Insumos!$B:$H,7,0)),0,VLOOKUP(BU13,Insumos!$B:$H,7,0))</f>
        <v>0</v>
      </c>
      <c r="BX13" s="13"/>
      <c r="BY13" s="106">
        <f t="shared" si="3"/>
        <v>0</v>
      </c>
      <c r="BZ13" s="44"/>
      <c r="CA13" s="37"/>
      <c r="CB13" s="53"/>
      <c r="CC13" s="45"/>
      <c r="CD13" s="45"/>
      <c r="CE13" s="54"/>
      <c r="CF13" s="55"/>
      <c r="CH13" s="43"/>
      <c r="CI13" s="15"/>
      <c r="CJ13" s="7">
        <f>IF(ISERROR(VLOOKUP(CI13,Insumos!$B:$G,6,0)),0,VLOOKUP(CI13,Insumos!$B:$G,6,0))</f>
        <v>0</v>
      </c>
      <c r="CK13" s="8">
        <f>IF(ISERROR(VLOOKUP(CI13,Insumos!$B:$H,7,0)),0,VLOOKUP(CI13,Insumos!$B:$H,7,0))</f>
        <v>0</v>
      </c>
      <c r="CL13" s="13"/>
      <c r="CM13" s="106">
        <f t="shared" si="4"/>
        <v>0</v>
      </c>
      <c r="CN13" s="44"/>
      <c r="CO13" s="37"/>
      <c r="CP13" s="53"/>
      <c r="CQ13" s="45"/>
      <c r="CR13" s="45"/>
      <c r="CS13" s="54"/>
      <c r="CT13" s="55"/>
      <c r="CV13" s="43"/>
      <c r="CW13" s="15"/>
      <c r="CX13" s="7">
        <f>IF(ISERROR(VLOOKUP(CW13,Insumos!$B:$G,6,0)),0,VLOOKUP(CW13,Insumos!$B:$G,6,0))</f>
        <v>0</v>
      </c>
      <c r="CY13" s="8">
        <f>IF(ISERROR(VLOOKUP(CW13,Insumos!$B:$H,7,0)),0,VLOOKUP(CW13,Insumos!$B:$H,7,0))</f>
        <v>0</v>
      </c>
      <c r="CZ13" s="13"/>
      <c r="DA13" s="106">
        <f t="shared" si="5"/>
        <v>0</v>
      </c>
      <c r="DB13" s="44"/>
      <c r="DC13" s="37"/>
      <c r="DD13" s="53"/>
      <c r="DE13" s="45"/>
      <c r="DF13" s="45"/>
      <c r="DG13" s="54"/>
      <c r="DH13" s="55"/>
      <c r="DJ13" s="43"/>
      <c r="DK13" s="15"/>
      <c r="DL13" s="7">
        <f>IF(ISERROR(VLOOKUP(DK13,Insumos!$B:$G,6,0)),0,VLOOKUP(DK13,Insumos!$B:$G,6,0))</f>
        <v>0</v>
      </c>
      <c r="DM13" s="8">
        <f>IF(ISERROR(VLOOKUP(DK13,Insumos!$B:$H,7,0)),0,VLOOKUP(DK13,Insumos!$B:$H,7,0))</f>
        <v>0</v>
      </c>
      <c r="DN13" s="13"/>
      <c r="DO13" s="106">
        <f t="shared" si="6"/>
        <v>0</v>
      </c>
      <c r="DP13" s="44"/>
      <c r="DQ13" s="37"/>
      <c r="DR13" s="53"/>
      <c r="DS13" s="45"/>
      <c r="DT13" s="45"/>
      <c r="DU13" s="54"/>
      <c r="DV13" s="55"/>
      <c r="DX13" s="43"/>
      <c r="DY13" s="15"/>
      <c r="DZ13" s="7">
        <f>IF(ISERROR(VLOOKUP(DY13,Insumos!$B:$G,6,0)),0,VLOOKUP(DY13,Insumos!$B:$G,6,0))</f>
        <v>0</v>
      </c>
      <c r="EA13" s="8">
        <f>IF(ISERROR(VLOOKUP(DY13,Insumos!$B:$H,7,0)),0,VLOOKUP(DY13,Insumos!$B:$H,7,0))</f>
        <v>0</v>
      </c>
      <c r="EB13" s="13"/>
      <c r="EC13" s="106">
        <f t="shared" si="7"/>
        <v>0</v>
      </c>
      <c r="ED13" s="44"/>
      <c r="EE13" s="37"/>
      <c r="EF13" s="53"/>
      <c r="EG13" s="45"/>
      <c r="EH13" s="45"/>
      <c r="EI13" s="54"/>
      <c r="EJ13" s="55"/>
      <c r="EL13" s="43"/>
      <c r="EM13" s="15"/>
      <c r="EN13" s="7">
        <f>IF(ISERROR(VLOOKUP(EM13,Insumos!$B:$G,6,0)),0,VLOOKUP(EM13,Insumos!$B:$G,6,0))</f>
        <v>0</v>
      </c>
      <c r="EO13" s="8">
        <f>IF(ISERROR(VLOOKUP(EM13,Insumos!$B:$H,7,0)),0,VLOOKUP(EM13,Insumos!$B:$H,7,0))</f>
        <v>0</v>
      </c>
      <c r="EP13" s="13"/>
      <c r="EQ13" s="106">
        <f t="shared" si="8"/>
        <v>0</v>
      </c>
      <c r="ER13" s="44"/>
      <c r="ES13" s="37"/>
      <c r="ET13" s="53"/>
      <c r="EU13" s="45"/>
      <c r="EV13" s="45"/>
      <c r="EW13" s="54"/>
      <c r="EX13" s="55"/>
      <c r="EZ13" s="43"/>
      <c r="FA13" s="15"/>
      <c r="FB13" s="7">
        <f>IF(ISERROR(VLOOKUP(FA13,Insumos!$B:$G,6,0)),0,VLOOKUP(FA13,Insumos!$B:$G,6,0))</f>
        <v>0</v>
      </c>
      <c r="FC13" s="8">
        <f>IF(ISERROR(VLOOKUP(FA13,Insumos!$B:$H,7,0)),0,VLOOKUP(FA13,Insumos!$B:$H,7,0))</f>
        <v>0</v>
      </c>
      <c r="FD13" s="13"/>
      <c r="FE13" s="106">
        <f t="shared" si="9"/>
        <v>0</v>
      </c>
      <c r="FF13" s="44"/>
      <c r="FG13" s="37"/>
      <c r="FH13" s="53"/>
      <c r="FI13" s="45"/>
      <c r="FJ13" s="45"/>
      <c r="FK13" s="54"/>
      <c r="FL13" s="55"/>
      <c r="FN13" s="43"/>
      <c r="FO13" s="15"/>
      <c r="FP13" s="7">
        <f>IF(ISERROR(VLOOKUP(FO13,Insumos!$B:$G,6,0)),0,VLOOKUP(FO13,Insumos!$B:$G,6,0))</f>
        <v>0</v>
      </c>
      <c r="FQ13" s="8">
        <f>IF(ISERROR(VLOOKUP(FO13,Insumos!$B:$H,7,0)),0,VLOOKUP(FO13,Insumos!$B:$H,7,0))</f>
        <v>0</v>
      </c>
      <c r="FR13" s="13"/>
      <c r="FS13" s="106">
        <f t="shared" si="10"/>
        <v>0</v>
      </c>
      <c r="FT13" s="44"/>
      <c r="FU13" s="37"/>
      <c r="FV13" s="53"/>
      <c r="FW13" s="45"/>
      <c r="FX13" s="45"/>
      <c r="FY13" s="54"/>
      <c r="FZ13" s="55"/>
      <c r="GB13" s="43"/>
      <c r="GC13" s="15"/>
      <c r="GD13" s="7">
        <f>IF(ISERROR(VLOOKUP(GC13,Insumos!$B:$G,6,0)),0,VLOOKUP(GC13,Insumos!$B:$G,6,0))</f>
        <v>0</v>
      </c>
      <c r="GE13" s="8">
        <f>IF(ISERROR(VLOOKUP(GC13,Insumos!$B:$H,7,0)),0,VLOOKUP(GC13,Insumos!$B:$H,7,0))</f>
        <v>0</v>
      </c>
      <c r="GF13" s="13"/>
      <c r="GG13" s="106">
        <f t="shared" si="11"/>
        <v>0</v>
      </c>
      <c r="GH13" s="44"/>
      <c r="GI13" s="37"/>
      <c r="GJ13" s="53"/>
      <c r="GK13" s="45"/>
      <c r="GL13" s="45"/>
      <c r="GM13" s="54"/>
      <c r="GN13" s="55"/>
      <c r="GP13" s="43"/>
      <c r="GQ13" s="15"/>
      <c r="GR13" s="7">
        <f>IF(ISERROR(VLOOKUP(GQ13,Insumos!$B:$G,6,0)),0,VLOOKUP(GQ13,Insumos!$B:$G,6,0))</f>
        <v>0</v>
      </c>
      <c r="GS13" s="8">
        <f>IF(ISERROR(VLOOKUP(GQ13,Insumos!$B:$H,7,0)),0,VLOOKUP(GQ13,Insumos!$B:$H,7,0))</f>
        <v>0</v>
      </c>
      <c r="GT13" s="13"/>
      <c r="GU13" s="106">
        <f t="shared" si="12"/>
        <v>0</v>
      </c>
      <c r="GV13" s="44"/>
      <c r="GW13" s="37"/>
      <c r="GX13" s="53"/>
      <c r="GY13" s="45"/>
      <c r="GZ13" s="45"/>
      <c r="HA13" s="54"/>
      <c r="HB13" s="55"/>
      <c r="HD13" s="43"/>
      <c r="HE13" s="15"/>
      <c r="HF13" s="7">
        <f>IF(ISERROR(VLOOKUP(HE13,Insumos!$B:$G,6,0)),0,VLOOKUP(HE13,Insumos!$B:$G,6,0))</f>
        <v>0</v>
      </c>
      <c r="HG13" s="8">
        <f>IF(ISERROR(VLOOKUP(HE13,Insumos!$B:$H,7,0)),0,VLOOKUP(HE13,Insumos!$B:$H,7,0))</f>
        <v>0</v>
      </c>
      <c r="HH13" s="13"/>
      <c r="HI13" s="106">
        <f t="shared" si="13"/>
        <v>0</v>
      </c>
      <c r="HJ13" s="44"/>
      <c r="HK13" s="37"/>
      <c r="HL13" s="53"/>
      <c r="HM13" s="45"/>
      <c r="HN13" s="45"/>
      <c r="HO13" s="54"/>
      <c r="HP13" s="55"/>
      <c r="HR13" s="43"/>
      <c r="HS13" s="15"/>
      <c r="HT13" s="7">
        <f>IF(ISERROR(VLOOKUP(HS13,Insumos!$B:$G,6,0)),0,VLOOKUP(HS13,Insumos!$B:$G,6,0))</f>
        <v>0</v>
      </c>
      <c r="HU13" s="8">
        <f>IF(ISERROR(VLOOKUP(HS13,Insumos!$B:$H,7,0)),0,VLOOKUP(HS13,Insumos!$B:$H,7,0))</f>
        <v>0</v>
      </c>
      <c r="HV13" s="13"/>
      <c r="HW13" s="106">
        <f t="shared" si="14"/>
        <v>0</v>
      </c>
      <c r="HX13" s="44"/>
      <c r="HY13" s="37"/>
      <c r="HZ13" s="53"/>
      <c r="IA13" s="45"/>
      <c r="IB13" s="45"/>
      <c r="IC13" s="54"/>
      <c r="ID13" s="55"/>
      <c r="IF13" s="43"/>
      <c r="IG13" s="15"/>
      <c r="IH13" s="7">
        <f>IF(ISERROR(VLOOKUP(IG13,Insumos!$B:$G,6,0)),0,VLOOKUP(IG13,Insumos!$B:$G,6,0))</f>
        <v>0</v>
      </c>
      <c r="II13" s="8">
        <f>IF(ISERROR(VLOOKUP(IG13,Insumos!$B:$H,7,0)),0,VLOOKUP(IG13,Insumos!$B:$H,7,0))</f>
        <v>0</v>
      </c>
      <c r="IJ13" s="13"/>
      <c r="IK13" s="106">
        <f t="shared" si="15"/>
        <v>0</v>
      </c>
      <c r="IL13" s="44"/>
      <c r="IM13" s="37"/>
      <c r="IN13" s="53"/>
      <c r="IO13" s="45"/>
      <c r="IP13" s="45"/>
      <c r="IQ13" s="54"/>
      <c r="IR13" s="55"/>
      <c r="IT13" s="43"/>
      <c r="IU13" s="15"/>
      <c r="IV13" s="7">
        <f>IF(ISERROR(VLOOKUP(IU13,Insumos!$B:$G,6,0)),0,VLOOKUP(IU13,Insumos!$B:$G,6,0))</f>
        <v>0</v>
      </c>
      <c r="IW13" s="8">
        <f>IF(ISERROR(VLOOKUP(IU13,Insumos!$B:$H,7,0)),0,VLOOKUP(IU13,Insumos!$B:$H,7,0))</f>
        <v>0</v>
      </c>
      <c r="IX13" s="13"/>
      <c r="IY13" s="106">
        <f t="shared" si="16"/>
        <v>0</v>
      </c>
      <c r="IZ13" s="44"/>
      <c r="JA13" s="37"/>
      <c r="JB13" s="53"/>
      <c r="JC13" s="45"/>
      <c r="JD13" s="45"/>
      <c r="JE13" s="54"/>
      <c r="JF13" s="55"/>
      <c r="JH13" s="43"/>
      <c r="JI13" s="15"/>
      <c r="JJ13" s="7">
        <f>IF(ISERROR(VLOOKUP(JI13,Insumos!$B:$G,6,0)),0,VLOOKUP(JI13,Insumos!$B:$G,6,0))</f>
        <v>0</v>
      </c>
      <c r="JK13" s="8">
        <f>IF(ISERROR(VLOOKUP(JI13,Insumos!$B:$H,7,0)),0,VLOOKUP(JI13,Insumos!$B:$H,7,0))</f>
        <v>0</v>
      </c>
      <c r="JL13" s="13"/>
      <c r="JM13" s="106">
        <f t="shared" si="17"/>
        <v>0</v>
      </c>
      <c r="JN13" s="44"/>
      <c r="JO13" s="37"/>
      <c r="JP13" s="53"/>
      <c r="JQ13" s="45"/>
      <c r="JR13" s="45"/>
      <c r="JS13" s="54"/>
      <c r="JT13" s="55"/>
      <c r="JV13" s="43"/>
      <c r="JW13" s="15"/>
      <c r="JX13" s="7">
        <f>IF(ISERROR(VLOOKUP(JW13,Insumos!$B:$G,6,0)),0,VLOOKUP(JW13,Insumos!$B:$G,6,0))</f>
        <v>0</v>
      </c>
      <c r="JY13" s="8">
        <f>IF(ISERROR(VLOOKUP(JW13,Insumos!$B:$H,7,0)),0,VLOOKUP(JW13,Insumos!$B:$H,7,0))</f>
        <v>0</v>
      </c>
      <c r="JZ13" s="13"/>
      <c r="KA13" s="106">
        <f t="shared" si="18"/>
        <v>0</v>
      </c>
      <c r="KB13" s="44"/>
      <c r="KC13" s="37"/>
      <c r="KD13" s="53"/>
      <c r="KE13" s="45"/>
      <c r="KF13" s="45"/>
      <c r="KG13" s="54"/>
      <c r="KH13" s="55"/>
      <c r="KJ13" s="43"/>
      <c r="KK13" s="15"/>
      <c r="KL13" s="7">
        <f>IF(ISERROR(VLOOKUP(KK13,Insumos!$B:$G,6,0)),0,VLOOKUP(KK13,Insumos!$B:$G,6,0))</f>
        <v>0</v>
      </c>
      <c r="KM13" s="8">
        <f>IF(ISERROR(VLOOKUP(KK13,Insumos!$B:$H,7,0)),0,VLOOKUP(KK13,Insumos!$B:$H,7,0))</f>
        <v>0</v>
      </c>
      <c r="KN13" s="13"/>
      <c r="KO13" s="106">
        <f t="shared" si="19"/>
        <v>0</v>
      </c>
      <c r="KP13" s="44"/>
      <c r="KQ13" s="37"/>
      <c r="KR13" s="53"/>
      <c r="KS13" s="45"/>
      <c r="KT13" s="45"/>
      <c r="KU13" s="54"/>
      <c r="KV13" s="55"/>
    </row>
    <row r="14" spans="1:308" x14ac:dyDescent="0.3">
      <c r="B14" s="43"/>
      <c r="C14" s="15" t="s">
        <v>38</v>
      </c>
      <c r="D14" s="7">
        <f>IF(ISERROR(VLOOKUP(C14,Insumos!$B:$G,6,0)),0,VLOOKUP(C14,Insumos!$B:$G,6,0))</f>
        <v>450</v>
      </c>
      <c r="E14" s="8" t="str">
        <f>IF(ISERROR(VLOOKUP(C14,Insumos!$B:$H,7,0)),0,VLOOKUP(C14,Insumos!$B:$H,7,0))</f>
        <v>Und</v>
      </c>
      <c r="F14" s="13">
        <v>6</v>
      </c>
      <c r="G14" s="106">
        <f t="shared" si="20"/>
        <v>2700</v>
      </c>
      <c r="H14" s="44"/>
      <c r="I14" s="37"/>
      <c r="J14" s="6" t="s">
        <v>23</v>
      </c>
      <c r="K14" s="4" t="str">
        <f>L4</f>
        <v>Und</v>
      </c>
      <c r="L14" s="46"/>
      <c r="M14" s="47"/>
      <c r="N14" s="55"/>
      <c r="P14" s="43"/>
      <c r="Q14" s="15"/>
      <c r="R14" s="7">
        <f>IF(ISERROR(VLOOKUP(Q14,Insumos!$B:$G,6,0)),0,VLOOKUP(Q14,Insumos!$B:$G,6,0))</f>
        <v>0</v>
      </c>
      <c r="S14" s="8">
        <f>IF(ISERROR(VLOOKUP(Q14,Insumos!$B:$H,7,0)),0,VLOOKUP(Q14,Insumos!$B:$H,7,0))</f>
        <v>0</v>
      </c>
      <c r="T14" s="13"/>
      <c r="U14" s="106">
        <f t="shared" si="21"/>
        <v>0</v>
      </c>
      <c r="V14" s="44"/>
      <c r="W14" s="37"/>
      <c r="X14" s="6" t="s">
        <v>23</v>
      </c>
      <c r="Y14" s="4" t="str">
        <f>Z4</f>
        <v>Kg</v>
      </c>
      <c r="Z14" s="46"/>
      <c r="AA14" s="47"/>
      <c r="AB14" s="55"/>
      <c r="AD14" s="43"/>
      <c r="AE14" s="15"/>
      <c r="AF14" s="7">
        <f>IF(ISERROR(VLOOKUP(AE14,Insumos!$B:$G,6,0)),0,VLOOKUP(AE14,Insumos!$B:$G,6,0))</f>
        <v>0</v>
      </c>
      <c r="AG14" s="8">
        <f>IF(ISERROR(VLOOKUP(AE14,Insumos!$B:$H,7,0)),0,VLOOKUP(AE14,Insumos!$B:$H,7,0))</f>
        <v>0</v>
      </c>
      <c r="AH14" s="13"/>
      <c r="AI14" s="106">
        <f t="shared" si="0"/>
        <v>0</v>
      </c>
      <c r="AJ14" s="44"/>
      <c r="AK14" s="37"/>
      <c r="AL14" s="6" t="s">
        <v>23</v>
      </c>
      <c r="AM14" s="4" t="str">
        <f t="shared" ref="AM14" si="62">AN4</f>
        <v>Kg</v>
      </c>
      <c r="AN14" s="46"/>
      <c r="AO14" s="47"/>
      <c r="AP14" s="55"/>
      <c r="AR14" s="43"/>
      <c r="AS14" s="15"/>
      <c r="AT14" s="7">
        <f>IF(ISERROR(VLOOKUP(AS14,Insumos!$B:$G,6,0)),0,VLOOKUP(AS14,Insumos!$B:$G,6,0))</f>
        <v>0</v>
      </c>
      <c r="AU14" s="8">
        <f>IF(ISERROR(VLOOKUP(AS14,Insumos!$B:$H,7,0)),0,VLOOKUP(AS14,Insumos!$B:$H,7,0))</f>
        <v>0</v>
      </c>
      <c r="AV14" s="13"/>
      <c r="AW14" s="106">
        <f t="shared" si="1"/>
        <v>0</v>
      </c>
      <c r="AX14" s="44"/>
      <c r="AY14" s="37"/>
      <c r="AZ14" s="6" t="s">
        <v>23</v>
      </c>
      <c r="BA14" s="4" t="str">
        <f t="shared" ref="BA14" si="63">BB4</f>
        <v>Kg</v>
      </c>
      <c r="BB14" s="46"/>
      <c r="BC14" s="47"/>
      <c r="BD14" s="55"/>
      <c r="BF14" s="43"/>
      <c r="BG14" s="15"/>
      <c r="BH14" s="7">
        <f>IF(ISERROR(VLOOKUP(BG14,Insumos!$B:$G,6,0)),0,VLOOKUP(BG14,Insumos!$B:$G,6,0))</f>
        <v>0</v>
      </c>
      <c r="BI14" s="8">
        <f>IF(ISERROR(VLOOKUP(BG14,Insumos!$B:$H,7,0)),0,VLOOKUP(BG14,Insumos!$B:$H,7,0))</f>
        <v>0</v>
      </c>
      <c r="BJ14" s="13"/>
      <c r="BK14" s="106">
        <f t="shared" si="2"/>
        <v>0</v>
      </c>
      <c r="BL14" s="44"/>
      <c r="BM14" s="37"/>
      <c r="BN14" s="6" t="s">
        <v>23</v>
      </c>
      <c r="BO14" s="4" t="str">
        <f t="shared" ref="BO14" si="64">BP4</f>
        <v>Kg</v>
      </c>
      <c r="BP14" s="46"/>
      <c r="BQ14" s="47"/>
      <c r="BR14" s="55"/>
      <c r="BT14" s="43"/>
      <c r="BU14" s="15"/>
      <c r="BV14" s="7">
        <f>IF(ISERROR(VLOOKUP(BU14,Insumos!$B:$G,6,0)),0,VLOOKUP(BU14,Insumos!$B:$G,6,0))</f>
        <v>0</v>
      </c>
      <c r="BW14" s="8">
        <f>IF(ISERROR(VLOOKUP(BU14,Insumos!$B:$H,7,0)),0,VLOOKUP(BU14,Insumos!$B:$H,7,0))</f>
        <v>0</v>
      </c>
      <c r="BX14" s="13"/>
      <c r="BY14" s="106">
        <f t="shared" si="3"/>
        <v>0</v>
      </c>
      <c r="BZ14" s="44"/>
      <c r="CA14" s="37"/>
      <c r="CB14" s="6" t="s">
        <v>23</v>
      </c>
      <c r="CC14" s="4" t="str">
        <f t="shared" ref="CC14" si="65">CD4</f>
        <v>Kg</v>
      </c>
      <c r="CD14" s="46"/>
      <c r="CE14" s="47"/>
      <c r="CF14" s="55"/>
      <c r="CH14" s="43"/>
      <c r="CI14" s="15"/>
      <c r="CJ14" s="7">
        <f>IF(ISERROR(VLOOKUP(CI14,Insumos!$B:$G,6,0)),0,VLOOKUP(CI14,Insumos!$B:$G,6,0))</f>
        <v>0</v>
      </c>
      <c r="CK14" s="8">
        <f>IF(ISERROR(VLOOKUP(CI14,Insumos!$B:$H,7,0)),0,VLOOKUP(CI14,Insumos!$B:$H,7,0))</f>
        <v>0</v>
      </c>
      <c r="CL14" s="13"/>
      <c r="CM14" s="106">
        <f t="shared" si="4"/>
        <v>0</v>
      </c>
      <c r="CN14" s="44"/>
      <c r="CO14" s="37"/>
      <c r="CP14" s="6" t="s">
        <v>23</v>
      </c>
      <c r="CQ14" s="4" t="str">
        <f t="shared" ref="CQ14" si="66">CR4</f>
        <v>Kg</v>
      </c>
      <c r="CR14" s="46"/>
      <c r="CS14" s="47"/>
      <c r="CT14" s="55"/>
      <c r="CV14" s="43"/>
      <c r="CW14" s="15"/>
      <c r="CX14" s="7">
        <f>IF(ISERROR(VLOOKUP(CW14,Insumos!$B:$G,6,0)),0,VLOOKUP(CW14,Insumos!$B:$G,6,0))</f>
        <v>0</v>
      </c>
      <c r="CY14" s="8">
        <f>IF(ISERROR(VLOOKUP(CW14,Insumos!$B:$H,7,0)),0,VLOOKUP(CW14,Insumos!$B:$H,7,0))</f>
        <v>0</v>
      </c>
      <c r="CZ14" s="13"/>
      <c r="DA14" s="106">
        <f t="shared" si="5"/>
        <v>0</v>
      </c>
      <c r="DB14" s="44"/>
      <c r="DC14" s="37"/>
      <c r="DD14" s="6" t="s">
        <v>23</v>
      </c>
      <c r="DE14" s="4" t="str">
        <f t="shared" ref="DE14" si="67">DF4</f>
        <v>Kg</v>
      </c>
      <c r="DF14" s="46"/>
      <c r="DG14" s="47"/>
      <c r="DH14" s="55"/>
      <c r="DJ14" s="43"/>
      <c r="DK14" s="15"/>
      <c r="DL14" s="7">
        <f>IF(ISERROR(VLOOKUP(DK14,Insumos!$B:$G,6,0)),0,VLOOKUP(DK14,Insumos!$B:$G,6,0))</f>
        <v>0</v>
      </c>
      <c r="DM14" s="8">
        <f>IF(ISERROR(VLOOKUP(DK14,Insumos!$B:$H,7,0)),0,VLOOKUP(DK14,Insumos!$B:$H,7,0))</f>
        <v>0</v>
      </c>
      <c r="DN14" s="13"/>
      <c r="DO14" s="106">
        <f t="shared" si="6"/>
        <v>0</v>
      </c>
      <c r="DP14" s="44"/>
      <c r="DQ14" s="37"/>
      <c r="DR14" s="6" t="s">
        <v>23</v>
      </c>
      <c r="DS14" s="4" t="str">
        <f t="shared" ref="DS14" si="68">DT4</f>
        <v>Kg</v>
      </c>
      <c r="DT14" s="46"/>
      <c r="DU14" s="47"/>
      <c r="DV14" s="55"/>
      <c r="DX14" s="43"/>
      <c r="DY14" s="15"/>
      <c r="DZ14" s="7">
        <f>IF(ISERROR(VLOOKUP(DY14,Insumos!$B:$G,6,0)),0,VLOOKUP(DY14,Insumos!$B:$G,6,0))</f>
        <v>0</v>
      </c>
      <c r="EA14" s="8">
        <f>IF(ISERROR(VLOOKUP(DY14,Insumos!$B:$H,7,0)),0,VLOOKUP(DY14,Insumos!$B:$H,7,0))</f>
        <v>0</v>
      </c>
      <c r="EB14" s="13"/>
      <c r="EC14" s="106">
        <f t="shared" si="7"/>
        <v>0</v>
      </c>
      <c r="ED14" s="44"/>
      <c r="EE14" s="37"/>
      <c r="EF14" s="6" t="s">
        <v>23</v>
      </c>
      <c r="EG14" s="4" t="str">
        <f t="shared" ref="EG14" si="69">EH4</f>
        <v>Kg</v>
      </c>
      <c r="EH14" s="46"/>
      <c r="EI14" s="47"/>
      <c r="EJ14" s="55"/>
      <c r="EL14" s="43"/>
      <c r="EM14" s="15"/>
      <c r="EN14" s="7">
        <f>IF(ISERROR(VLOOKUP(EM14,Insumos!$B:$G,6,0)),0,VLOOKUP(EM14,Insumos!$B:$G,6,0))</f>
        <v>0</v>
      </c>
      <c r="EO14" s="8">
        <f>IF(ISERROR(VLOOKUP(EM14,Insumos!$B:$H,7,0)),0,VLOOKUP(EM14,Insumos!$B:$H,7,0))</f>
        <v>0</v>
      </c>
      <c r="EP14" s="13"/>
      <c r="EQ14" s="106">
        <f t="shared" si="8"/>
        <v>0</v>
      </c>
      <c r="ER14" s="44"/>
      <c r="ES14" s="37"/>
      <c r="ET14" s="6" t="s">
        <v>23</v>
      </c>
      <c r="EU14" s="4" t="str">
        <f t="shared" ref="EU14" si="70">EV4</f>
        <v>Kg</v>
      </c>
      <c r="EV14" s="46"/>
      <c r="EW14" s="47"/>
      <c r="EX14" s="55"/>
      <c r="EZ14" s="43"/>
      <c r="FA14" s="15"/>
      <c r="FB14" s="7">
        <f>IF(ISERROR(VLOOKUP(FA14,Insumos!$B:$G,6,0)),0,VLOOKUP(FA14,Insumos!$B:$G,6,0))</f>
        <v>0</v>
      </c>
      <c r="FC14" s="8">
        <f>IF(ISERROR(VLOOKUP(FA14,Insumos!$B:$H,7,0)),0,VLOOKUP(FA14,Insumos!$B:$H,7,0))</f>
        <v>0</v>
      </c>
      <c r="FD14" s="13"/>
      <c r="FE14" s="106">
        <f t="shared" si="9"/>
        <v>0</v>
      </c>
      <c r="FF14" s="44"/>
      <c r="FG14" s="37"/>
      <c r="FH14" s="6" t="s">
        <v>23</v>
      </c>
      <c r="FI14" s="4" t="str">
        <f t="shared" ref="FI14" si="71">FJ4</f>
        <v>Kg</v>
      </c>
      <c r="FJ14" s="46"/>
      <c r="FK14" s="47"/>
      <c r="FL14" s="55"/>
      <c r="FN14" s="43"/>
      <c r="FO14" s="15"/>
      <c r="FP14" s="7">
        <f>IF(ISERROR(VLOOKUP(FO14,Insumos!$B:$G,6,0)),0,VLOOKUP(FO14,Insumos!$B:$G,6,0))</f>
        <v>0</v>
      </c>
      <c r="FQ14" s="8">
        <f>IF(ISERROR(VLOOKUP(FO14,Insumos!$B:$H,7,0)),0,VLOOKUP(FO14,Insumos!$B:$H,7,0))</f>
        <v>0</v>
      </c>
      <c r="FR14" s="13"/>
      <c r="FS14" s="106">
        <f t="shared" si="10"/>
        <v>0</v>
      </c>
      <c r="FT14" s="44"/>
      <c r="FU14" s="37"/>
      <c r="FV14" s="6" t="s">
        <v>23</v>
      </c>
      <c r="FW14" s="4" t="str">
        <f t="shared" ref="FW14" si="72">FX4</f>
        <v>Kg</v>
      </c>
      <c r="FX14" s="46"/>
      <c r="FY14" s="47"/>
      <c r="FZ14" s="55"/>
      <c r="GB14" s="43"/>
      <c r="GC14" s="15"/>
      <c r="GD14" s="7">
        <f>IF(ISERROR(VLOOKUP(GC14,Insumos!$B:$G,6,0)),0,VLOOKUP(GC14,Insumos!$B:$G,6,0))</f>
        <v>0</v>
      </c>
      <c r="GE14" s="8">
        <f>IF(ISERROR(VLOOKUP(GC14,Insumos!$B:$H,7,0)),0,VLOOKUP(GC14,Insumos!$B:$H,7,0))</f>
        <v>0</v>
      </c>
      <c r="GF14" s="13"/>
      <c r="GG14" s="106">
        <f t="shared" si="11"/>
        <v>0</v>
      </c>
      <c r="GH14" s="44"/>
      <c r="GI14" s="37"/>
      <c r="GJ14" s="6" t="s">
        <v>23</v>
      </c>
      <c r="GK14" s="4" t="str">
        <f t="shared" ref="GK14" si="73">GL4</f>
        <v>Kg</v>
      </c>
      <c r="GL14" s="46"/>
      <c r="GM14" s="47"/>
      <c r="GN14" s="55"/>
      <c r="GP14" s="43"/>
      <c r="GQ14" s="15"/>
      <c r="GR14" s="7">
        <f>IF(ISERROR(VLOOKUP(GQ14,Insumos!$B:$G,6,0)),0,VLOOKUP(GQ14,Insumos!$B:$G,6,0))</f>
        <v>0</v>
      </c>
      <c r="GS14" s="8">
        <f>IF(ISERROR(VLOOKUP(GQ14,Insumos!$B:$H,7,0)),0,VLOOKUP(GQ14,Insumos!$B:$H,7,0))</f>
        <v>0</v>
      </c>
      <c r="GT14" s="13"/>
      <c r="GU14" s="106">
        <f t="shared" si="12"/>
        <v>0</v>
      </c>
      <c r="GV14" s="44"/>
      <c r="GW14" s="37"/>
      <c r="GX14" s="6" t="s">
        <v>23</v>
      </c>
      <c r="GY14" s="4" t="str">
        <f t="shared" ref="GY14" si="74">GZ4</f>
        <v>Kg</v>
      </c>
      <c r="GZ14" s="46"/>
      <c r="HA14" s="47"/>
      <c r="HB14" s="55"/>
      <c r="HD14" s="43"/>
      <c r="HE14" s="15"/>
      <c r="HF14" s="7">
        <f>IF(ISERROR(VLOOKUP(HE14,Insumos!$B:$G,6,0)),0,VLOOKUP(HE14,Insumos!$B:$G,6,0))</f>
        <v>0</v>
      </c>
      <c r="HG14" s="8">
        <f>IF(ISERROR(VLOOKUP(HE14,Insumos!$B:$H,7,0)),0,VLOOKUP(HE14,Insumos!$B:$H,7,0))</f>
        <v>0</v>
      </c>
      <c r="HH14" s="13"/>
      <c r="HI14" s="106">
        <f t="shared" si="13"/>
        <v>0</v>
      </c>
      <c r="HJ14" s="44"/>
      <c r="HK14" s="37"/>
      <c r="HL14" s="6" t="s">
        <v>23</v>
      </c>
      <c r="HM14" s="4" t="str">
        <f t="shared" ref="HM14" si="75">HN4</f>
        <v>Kg</v>
      </c>
      <c r="HN14" s="46"/>
      <c r="HO14" s="47"/>
      <c r="HP14" s="55"/>
      <c r="HR14" s="43"/>
      <c r="HS14" s="15"/>
      <c r="HT14" s="7">
        <f>IF(ISERROR(VLOOKUP(HS14,Insumos!$B:$G,6,0)),0,VLOOKUP(HS14,Insumos!$B:$G,6,0))</f>
        <v>0</v>
      </c>
      <c r="HU14" s="8">
        <f>IF(ISERROR(VLOOKUP(HS14,Insumos!$B:$H,7,0)),0,VLOOKUP(HS14,Insumos!$B:$H,7,0))</f>
        <v>0</v>
      </c>
      <c r="HV14" s="13"/>
      <c r="HW14" s="106">
        <f t="shared" si="14"/>
        <v>0</v>
      </c>
      <c r="HX14" s="44"/>
      <c r="HY14" s="37"/>
      <c r="HZ14" s="6" t="s">
        <v>23</v>
      </c>
      <c r="IA14" s="4" t="str">
        <f t="shared" ref="IA14" si="76">IB4</f>
        <v>Kg</v>
      </c>
      <c r="IB14" s="46"/>
      <c r="IC14" s="47"/>
      <c r="ID14" s="55"/>
      <c r="IF14" s="43"/>
      <c r="IG14" s="15"/>
      <c r="IH14" s="7">
        <f>IF(ISERROR(VLOOKUP(IG14,Insumos!$B:$G,6,0)),0,VLOOKUP(IG14,Insumos!$B:$G,6,0))</f>
        <v>0</v>
      </c>
      <c r="II14" s="8">
        <f>IF(ISERROR(VLOOKUP(IG14,Insumos!$B:$H,7,0)),0,VLOOKUP(IG14,Insumos!$B:$H,7,0))</f>
        <v>0</v>
      </c>
      <c r="IJ14" s="13"/>
      <c r="IK14" s="106">
        <f t="shared" si="15"/>
        <v>0</v>
      </c>
      <c r="IL14" s="44"/>
      <c r="IM14" s="37"/>
      <c r="IN14" s="6" t="s">
        <v>23</v>
      </c>
      <c r="IO14" s="4" t="str">
        <f t="shared" ref="IO14" si="77">IP4</f>
        <v>Kg</v>
      </c>
      <c r="IP14" s="46"/>
      <c r="IQ14" s="47"/>
      <c r="IR14" s="55"/>
      <c r="IT14" s="43"/>
      <c r="IU14" s="15"/>
      <c r="IV14" s="7">
        <f>IF(ISERROR(VLOOKUP(IU14,Insumos!$B:$G,6,0)),0,VLOOKUP(IU14,Insumos!$B:$G,6,0))</f>
        <v>0</v>
      </c>
      <c r="IW14" s="8">
        <f>IF(ISERROR(VLOOKUP(IU14,Insumos!$B:$H,7,0)),0,VLOOKUP(IU14,Insumos!$B:$H,7,0))</f>
        <v>0</v>
      </c>
      <c r="IX14" s="13"/>
      <c r="IY14" s="106">
        <f t="shared" si="16"/>
        <v>0</v>
      </c>
      <c r="IZ14" s="44"/>
      <c r="JA14" s="37"/>
      <c r="JB14" s="6" t="s">
        <v>23</v>
      </c>
      <c r="JC14" s="4" t="str">
        <f t="shared" ref="JC14" si="78">JD4</f>
        <v>Kg</v>
      </c>
      <c r="JD14" s="46"/>
      <c r="JE14" s="47"/>
      <c r="JF14" s="55"/>
      <c r="JH14" s="43"/>
      <c r="JI14" s="15"/>
      <c r="JJ14" s="7">
        <f>IF(ISERROR(VLOOKUP(JI14,Insumos!$B:$G,6,0)),0,VLOOKUP(JI14,Insumos!$B:$G,6,0))</f>
        <v>0</v>
      </c>
      <c r="JK14" s="8">
        <f>IF(ISERROR(VLOOKUP(JI14,Insumos!$B:$H,7,0)),0,VLOOKUP(JI14,Insumos!$B:$H,7,0))</f>
        <v>0</v>
      </c>
      <c r="JL14" s="13"/>
      <c r="JM14" s="106">
        <f t="shared" si="17"/>
        <v>0</v>
      </c>
      <c r="JN14" s="44"/>
      <c r="JO14" s="37"/>
      <c r="JP14" s="6" t="s">
        <v>23</v>
      </c>
      <c r="JQ14" s="4" t="str">
        <f t="shared" ref="JQ14" si="79">JR4</f>
        <v>Kg</v>
      </c>
      <c r="JR14" s="46"/>
      <c r="JS14" s="47"/>
      <c r="JT14" s="55"/>
      <c r="JV14" s="43"/>
      <c r="JW14" s="15"/>
      <c r="JX14" s="7">
        <f>IF(ISERROR(VLOOKUP(JW14,Insumos!$B:$G,6,0)),0,VLOOKUP(JW14,Insumos!$B:$G,6,0))</f>
        <v>0</v>
      </c>
      <c r="JY14" s="8">
        <f>IF(ISERROR(VLOOKUP(JW14,Insumos!$B:$H,7,0)),0,VLOOKUP(JW14,Insumos!$B:$H,7,0))</f>
        <v>0</v>
      </c>
      <c r="JZ14" s="13"/>
      <c r="KA14" s="106">
        <f t="shared" si="18"/>
        <v>0</v>
      </c>
      <c r="KB14" s="44"/>
      <c r="KC14" s="37"/>
      <c r="KD14" s="6" t="s">
        <v>23</v>
      </c>
      <c r="KE14" s="4" t="str">
        <f t="shared" ref="KE14" si="80">KF4</f>
        <v>Kg</v>
      </c>
      <c r="KF14" s="46"/>
      <c r="KG14" s="47"/>
      <c r="KH14" s="55"/>
      <c r="KJ14" s="43"/>
      <c r="KK14" s="15"/>
      <c r="KL14" s="7">
        <f>IF(ISERROR(VLOOKUP(KK14,Insumos!$B:$G,6,0)),0,VLOOKUP(KK14,Insumos!$B:$G,6,0))</f>
        <v>0</v>
      </c>
      <c r="KM14" s="8">
        <f>IF(ISERROR(VLOOKUP(KK14,Insumos!$B:$H,7,0)),0,VLOOKUP(KK14,Insumos!$B:$H,7,0))</f>
        <v>0</v>
      </c>
      <c r="KN14" s="13"/>
      <c r="KO14" s="106">
        <f t="shared" si="19"/>
        <v>0</v>
      </c>
      <c r="KP14" s="44"/>
      <c r="KQ14" s="37"/>
      <c r="KR14" s="6" t="s">
        <v>23</v>
      </c>
      <c r="KS14" s="4" t="str">
        <f t="shared" ref="KS14" si="81">KT4</f>
        <v>Kg</v>
      </c>
      <c r="KT14" s="46"/>
      <c r="KU14" s="47"/>
      <c r="KV14" s="55"/>
    </row>
    <row r="15" spans="1:308" x14ac:dyDescent="0.3">
      <c r="B15" s="43"/>
      <c r="C15" s="15" t="s">
        <v>43</v>
      </c>
      <c r="D15" s="7">
        <f>IF(ISERROR(VLOOKUP(C15,Insumos!$B:$G,6,0)),0,VLOOKUP(C15,Insumos!$B:$G,6,0))</f>
        <v>75000</v>
      </c>
      <c r="E15" s="8" t="str">
        <f>IF(ISERROR(VLOOKUP(C15,Insumos!$B:$H,7,0)),0,VLOOKUP(C15,Insumos!$B:$H,7,0))</f>
        <v>Kg</v>
      </c>
      <c r="F15" s="13">
        <v>5.0000000000000001E-3</v>
      </c>
      <c r="G15" s="106">
        <f t="shared" si="20"/>
        <v>375</v>
      </c>
      <c r="H15" s="44"/>
      <c r="I15" s="37"/>
      <c r="J15" s="68">
        <f>IF(ISERROR(L12/J12),0,L12/J12)</f>
        <v>1506.25</v>
      </c>
      <c r="K15" s="45"/>
      <c r="L15" s="56"/>
      <c r="M15" s="57"/>
      <c r="N15" s="48"/>
      <c r="P15" s="43"/>
      <c r="Q15" s="15"/>
      <c r="R15" s="7">
        <f>IF(ISERROR(VLOOKUP(Q15,Insumos!$B:$G,6,0)),0,VLOOKUP(Q15,Insumos!$B:$G,6,0))</f>
        <v>0</v>
      </c>
      <c r="S15" s="8">
        <f>IF(ISERROR(VLOOKUP(Q15,Insumos!$B:$H,7,0)),0,VLOOKUP(Q15,Insumos!$B:$H,7,0))</f>
        <v>0</v>
      </c>
      <c r="T15" s="13"/>
      <c r="U15" s="106">
        <f t="shared" si="21"/>
        <v>0</v>
      </c>
      <c r="V15" s="44"/>
      <c r="W15" s="37"/>
      <c r="X15" s="68">
        <f>IF(ISERROR(Z12/X12),0,Z12/X12)</f>
        <v>11271.748080560812</v>
      </c>
      <c r="Y15" s="45"/>
      <c r="Z15" s="56"/>
      <c r="AA15" s="57"/>
      <c r="AB15" s="48"/>
      <c r="AD15" s="43"/>
      <c r="AE15" s="15"/>
      <c r="AF15" s="7">
        <f>IF(ISERROR(VLOOKUP(AE15,Insumos!$B:$G,6,0)),0,VLOOKUP(AE15,Insumos!$B:$G,6,0))</f>
        <v>0</v>
      </c>
      <c r="AG15" s="8">
        <f>IF(ISERROR(VLOOKUP(AE15,Insumos!$B:$H,7,0)),0,VLOOKUP(AE15,Insumos!$B:$H,7,0))</f>
        <v>0</v>
      </c>
      <c r="AH15" s="13"/>
      <c r="AI15" s="106">
        <f t="shared" si="0"/>
        <v>0</v>
      </c>
      <c r="AJ15" s="44"/>
      <c r="AK15" s="37"/>
      <c r="AL15" s="68">
        <f t="shared" ref="AL15" si="82">IF(ISERROR(AN12/AL12),0,AN12/AL12)</f>
        <v>0</v>
      </c>
      <c r="AM15" s="45"/>
      <c r="AN15" s="56"/>
      <c r="AO15" s="57"/>
      <c r="AP15" s="48"/>
      <c r="AR15" s="43"/>
      <c r="AS15" s="15"/>
      <c r="AT15" s="7">
        <f>IF(ISERROR(VLOOKUP(AS15,Insumos!$B:$G,6,0)),0,VLOOKUP(AS15,Insumos!$B:$G,6,0))</f>
        <v>0</v>
      </c>
      <c r="AU15" s="8">
        <f>IF(ISERROR(VLOOKUP(AS15,Insumos!$B:$H,7,0)),0,VLOOKUP(AS15,Insumos!$B:$H,7,0))</f>
        <v>0</v>
      </c>
      <c r="AV15" s="13"/>
      <c r="AW15" s="106">
        <f t="shared" si="1"/>
        <v>0</v>
      </c>
      <c r="AX15" s="44"/>
      <c r="AY15" s="37"/>
      <c r="AZ15" s="68">
        <f t="shared" ref="AZ15" si="83">IF(ISERROR(BB12/AZ12),0,BB12/AZ12)</f>
        <v>0</v>
      </c>
      <c r="BA15" s="45"/>
      <c r="BB15" s="56"/>
      <c r="BC15" s="57"/>
      <c r="BD15" s="48"/>
      <c r="BF15" s="43"/>
      <c r="BG15" s="15"/>
      <c r="BH15" s="7">
        <f>IF(ISERROR(VLOOKUP(BG15,Insumos!$B:$G,6,0)),0,VLOOKUP(BG15,Insumos!$B:$G,6,0))</f>
        <v>0</v>
      </c>
      <c r="BI15" s="8">
        <f>IF(ISERROR(VLOOKUP(BG15,Insumos!$B:$H,7,0)),0,VLOOKUP(BG15,Insumos!$B:$H,7,0))</f>
        <v>0</v>
      </c>
      <c r="BJ15" s="13"/>
      <c r="BK15" s="106">
        <f t="shared" si="2"/>
        <v>0</v>
      </c>
      <c r="BL15" s="44"/>
      <c r="BM15" s="37"/>
      <c r="BN15" s="68">
        <f t="shared" ref="BN15" si="84">IF(ISERROR(BP12/BN12),0,BP12/BN12)</f>
        <v>0</v>
      </c>
      <c r="BO15" s="45"/>
      <c r="BP15" s="56"/>
      <c r="BQ15" s="57"/>
      <c r="BR15" s="48"/>
      <c r="BT15" s="43"/>
      <c r="BU15" s="15"/>
      <c r="BV15" s="7">
        <f>IF(ISERROR(VLOOKUP(BU15,Insumos!$B:$G,6,0)),0,VLOOKUP(BU15,Insumos!$B:$G,6,0))</f>
        <v>0</v>
      </c>
      <c r="BW15" s="8">
        <f>IF(ISERROR(VLOOKUP(BU15,Insumos!$B:$H,7,0)),0,VLOOKUP(BU15,Insumos!$B:$H,7,0))</f>
        <v>0</v>
      </c>
      <c r="BX15" s="13"/>
      <c r="BY15" s="106">
        <f t="shared" si="3"/>
        <v>0</v>
      </c>
      <c r="BZ15" s="44"/>
      <c r="CA15" s="37"/>
      <c r="CB15" s="68">
        <f t="shared" ref="CB15" si="85">IF(ISERROR(CD12/CB12),0,CD12/CB12)</f>
        <v>0</v>
      </c>
      <c r="CC15" s="45"/>
      <c r="CD15" s="56"/>
      <c r="CE15" s="57"/>
      <c r="CF15" s="48"/>
      <c r="CH15" s="43"/>
      <c r="CI15" s="15"/>
      <c r="CJ15" s="7">
        <f>IF(ISERROR(VLOOKUP(CI15,Insumos!$B:$G,6,0)),0,VLOOKUP(CI15,Insumos!$B:$G,6,0))</f>
        <v>0</v>
      </c>
      <c r="CK15" s="8">
        <f>IF(ISERROR(VLOOKUP(CI15,Insumos!$B:$H,7,0)),0,VLOOKUP(CI15,Insumos!$B:$H,7,0))</f>
        <v>0</v>
      </c>
      <c r="CL15" s="13"/>
      <c r="CM15" s="106">
        <f t="shared" si="4"/>
        <v>0</v>
      </c>
      <c r="CN15" s="44"/>
      <c r="CO15" s="37"/>
      <c r="CP15" s="68">
        <f t="shared" ref="CP15" si="86">IF(ISERROR(CR12/CP12),0,CR12/CP12)</f>
        <v>0</v>
      </c>
      <c r="CQ15" s="45"/>
      <c r="CR15" s="56"/>
      <c r="CS15" s="57"/>
      <c r="CT15" s="48"/>
      <c r="CV15" s="43"/>
      <c r="CW15" s="15"/>
      <c r="CX15" s="7">
        <f>IF(ISERROR(VLOOKUP(CW15,Insumos!$B:$G,6,0)),0,VLOOKUP(CW15,Insumos!$B:$G,6,0))</f>
        <v>0</v>
      </c>
      <c r="CY15" s="8">
        <f>IF(ISERROR(VLOOKUP(CW15,Insumos!$B:$H,7,0)),0,VLOOKUP(CW15,Insumos!$B:$H,7,0))</f>
        <v>0</v>
      </c>
      <c r="CZ15" s="13"/>
      <c r="DA15" s="106">
        <f t="shared" si="5"/>
        <v>0</v>
      </c>
      <c r="DB15" s="44"/>
      <c r="DC15" s="37"/>
      <c r="DD15" s="68">
        <f t="shared" ref="DD15" si="87">IF(ISERROR(DF12/DD12),0,DF12/DD12)</f>
        <v>0</v>
      </c>
      <c r="DE15" s="45"/>
      <c r="DF15" s="56"/>
      <c r="DG15" s="57"/>
      <c r="DH15" s="48"/>
      <c r="DJ15" s="43"/>
      <c r="DK15" s="15"/>
      <c r="DL15" s="7">
        <f>IF(ISERROR(VLOOKUP(DK15,Insumos!$B:$G,6,0)),0,VLOOKUP(DK15,Insumos!$B:$G,6,0))</f>
        <v>0</v>
      </c>
      <c r="DM15" s="8">
        <f>IF(ISERROR(VLOOKUP(DK15,Insumos!$B:$H,7,0)),0,VLOOKUP(DK15,Insumos!$B:$H,7,0))</f>
        <v>0</v>
      </c>
      <c r="DN15" s="13"/>
      <c r="DO15" s="106">
        <f t="shared" si="6"/>
        <v>0</v>
      </c>
      <c r="DP15" s="44"/>
      <c r="DQ15" s="37"/>
      <c r="DR15" s="68">
        <f t="shared" ref="DR15" si="88">IF(ISERROR(DT12/DR12),0,DT12/DR12)</f>
        <v>0</v>
      </c>
      <c r="DS15" s="45"/>
      <c r="DT15" s="56"/>
      <c r="DU15" s="57"/>
      <c r="DV15" s="48"/>
      <c r="DX15" s="43"/>
      <c r="DY15" s="15"/>
      <c r="DZ15" s="7">
        <f>IF(ISERROR(VLOOKUP(DY15,Insumos!$B:$G,6,0)),0,VLOOKUP(DY15,Insumos!$B:$G,6,0))</f>
        <v>0</v>
      </c>
      <c r="EA15" s="8">
        <f>IF(ISERROR(VLOOKUP(DY15,Insumos!$B:$H,7,0)),0,VLOOKUP(DY15,Insumos!$B:$H,7,0))</f>
        <v>0</v>
      </c>
      <c r="EB15" s="13"/>
      <c r="EC15" s="106">
        <f t="shared" si="7"/>
        <v>0</v>
      </c>
      <c r="ED15" s="44"/>
      <c r="EE15" s="37"/>
      <c r="EF15" s="68">
        <f t="shared" ref="EF15" si="89">IF(ISERROR(EH12/EF12),0,EH12/EF12)</f>
        <v>0</v>
      </c>
      <c r="EG15" s="45"/>
      <c r="EH15" s="56"/>
      <c r="EI15" s="57"/>
      <c r="EJ15" s="48"/>
      <c r="EL15" s="43"/>
      <c r="EM15" s="15"/>
      <c r="EN15" s="7">
        <f>IF(ISERROR(VLOOKUP(EM15,Insumos!$B:$G,6,0)),0,VLOOKUP(EM15,Insumos!$B:$G,6,0))</f>
        <v>0</v>
      </c>
      <c r="EO15" s="8">
        <f>IF(ISERROR(VLOOKUP(EM15,Insumos!$B:$H,7,0)),0,VLOOKUP(EM15,Insumos!$B:$H,7,0))</f>
        <v>0</v>
      </c>
      <c r="EP15" s="13"/>
      <c r="EQ15" s="106">
        <f t="shared" si="8"/>
        <v>0</v>
      </c>
      <c r="ER15" s="44"/>
      <c r="ES15" s="37"/>
      <c r="ET15" s="68">
        <f t="shared" ref="ET15" si="90">IF(ISERROR(EV12/ET12),0,EV12/ET12)</f>
        <v>0</v>
      </c>
      <c r="EU15" s="45"/>
      <c r="EV15" s="56"/>
      <c r="EW15" s="57"/>
      <c r="EX15" s="48"/>
      <c r="EZ15" s="43"/>
      <c r="FA15" s="15"/>
      <c r="FB15" s="7">
        <f>IF(ISERROR(VLOOKUP(FA15,Insumos!$B:$G,6,0)),0,VLOOKUP(FA15,Insumos!$B:$G,6,0))</f>
        <v>0</v>
      </c>
      <c r="FC15" s="8">
        <f>IF(ISERROR(VLOOKUP(FA15,Insumos!$B:$H,7,0)),0,VLOOKUP(FA15,Insumos!$B:$H,7,0))</f>
        <v>0</v>
      </c>
      <c r="FD15" s="13"/>
      <c r="FE15" s="106">
        <f t="shared" si="9"/>
        <v>0</v>
      </c>
      <c r="FF15" s="44"/>
      <c r="FG15" s="37"/>
      <c r="FH15" s="68">
        <f t="shared" ref="FH15" si="91">IF(ISERROR(FJ12/FH12),0,FJ12/FH12)</f>
        <v>0</v>
      </c>
      <c r="FI15" s="45"/>
      <c r="FJ15" s="56"/>
      <c r="FK15" s="57"/>
      <c r="FL15" s="48"/>
      <c r="FN15" s="43"/>
      <c r="FO15" s="15"/>
      <c r="FP15" s="7">
        <f>IF(ISERROR(VLOOKUP(FO15,Insumos!$B:$G,6,0)),0,VLOOKUP(FO15,Insumos!$B:$G,6,0))</f>
        <v>0</v>
      </c>
      <c r="FQ15" s="8">
        <f>IF(ISERROR(VLOOKUP(FO15,Insumos!$B:$H,7,0)),0,VLOOKUP(FO15,Insumos!$B:$H,7,0))</f>
        <v>0</v>
      </c>
      <c r="FR15" s="13"/>
      <c r="FS15" s="106">
        <f t="shared" si="10"/>
        <v>0</v>
      </c>
      <c r="FT15" s="44"/>
      <c r="FU15" s="37"/>
      <c r="FV15" s="68">
        <f t="shared" ref="FV15" si="92">IF(ISERROR(FX12/FV12),0,FX12/FV12)</f>
        <v>0</v>
      </c>
      <c r="FW15" s="45"/>
      <c r="FX15" s="56"/>
      <c r="FY15" s="57"/>
      <c r="FZ15" s="48"/>
      <c r="GB15" s="43"/>
      <c r="GC15" s="15"/>
      <c r="GD15" s="7">
        <f>IF(ISERROR(VLOOKUP(GC15,Insumos!$B:$G,6,0)),0,VLOOKUP(GC15,Insumos!$B:$G,6,0))</f>
        <v>0</v>
      </c>
      <c r="GE15" s="8">
        <f>IF(ISERROR(VLOOKUP(GC15,Insumos!$B:$H,7,0)),0,VLOOKUP(GC15,Insumos!$B:$H,7,0))</f>
        <v>0</v>
      </c>
      <c r="GF15" s="13"/>
      <c r="GG15" s="106">
        <f t="shared" si="11"/>
        <v>0</v>
      </c>
      <c r="GH15" s="44"/>
      <c r="GI15" s="37"/>
      <c r="GJ15" s="68">
        <f t="shared" ref="GJ15" si="93">IF(ISERROR(GL12/GJ12),0,GL12/GJ12)</f>
        <v>0</v>
      </c>
      <c r="GK15" s="45"/>
      <c r="GL15" s="56"/>
      <c r="GM15" s="57"/>
      <c r="GN15" s="48"/>
      <c r="GP15" s="43"/>
      <c r="GQ15" s="15"/>
      <c r="GR15" s="7">
        <f>IF(ISERROR(VLOOKUP(GQ15,Insumos!$B:$G,6,0)),0,VLOOKUP(GQ15,Insumos!$B:$G,6,0))</f>
        <v>0</v>
      </c>
      <c r="GS15" s="8">
        <f>IF(ISERROR(VLOOKUP(GQ15,Insumos!$B:$H,7,0)),0,VLOOKUP(GQ15,Insumos!$B:$H,7,0))</f>
        <v>0</v>
      </c>
      <c r="GT15" s="13"/>
      <c r="GU15" s="106">
        <f t="shared" si="12"/>
        <v>0</v>
      </c>
      <c r="GV15" s="44"/>
      <c r="GW15" s="37"/>
      <c r="GX15" s="68">
        <f t="shared" ref="GX15" si="94">IF(ISERROR(GZ12/GX12),0,GZ12/GX12)</f>
        <v>0</v>
      </c>
      <c r="GY15" s="45"/>
      <c r="GZ15" s="56"/>
      <c r="HA15" s="57"/>
      <c r="HB15" s="48"/>
      <c r="HD15" s="43"/>
      <c r="HE15" s="15"/>
      <c r="HF15" s="7">
        <f>IF(ISERROR(VLOOKUP(HE15,Insumos!$B:$G,6,0)),0,VLOOKUP(HE15,Insumos!$B:$G,6,0))</f>
        <v>0</v>
      </c>
      <c r="HG15" s="8">
        <f>IF(ISERROR(VLOOKUP(HE15,Insumos!$B:$H,7,0)),0,VLOOKUP(HE15,Insumos!$B:$H,7,0))</f>
        <v>0</v>
      </c>
      <c r="HH15" s="13"/>
      <c r="HI15" s="106">
        <f t="shared" si="13"/>
        <v>0</v>
      </c>
      <c r="HJ15" s="44"/>
      <c r="HK15" s="37"/>
      <c r="HL15" s="68">
        <f t="shared" ref="HL15" si="95">IF(ISERROR(HN12/HL12),0,HN12/HL12)</f>
        <v>0</v>
      </c>
      <c r="HM15" s="45"/>
      <c r="HN15" s="56"/>
      <c r="HO15" s="57"/>
      <c r="HP15" s="48"/>
      <c r="HR15" s="43"/>
      <c r="HS15" s="15"/>
      <c r="HT15" s="7">
        <f>IF(ISERROR(VLOOKUP(HS15,Insumos!$B:$G,6,0)),0,VLOOKUP(HS15,Insumos!$B:$G,6,0))</f>
        <v>0</v>
      </c>
      <c r="HU15" s="8">
        <f>IF(ISERROR(VLOOKUP(HS15,Insumos!$B:$H,7,0)),0,VLOOKUP(HS15,Insumos!$B:$H,7,0))</f>
        <v>0</v>
      </c>
      <c r="HV15" s="13"/>
      <c r="HW15" s="106">
        <f t="shared" si="14"/>
        <v>0</v>
      </c>
      <c r="HX15" s="44"/>
      <c r="HY15" s="37"/>
      <c r="HZ15" s="68">
        <f t="shared" ref="HZ15" si="96">IF(ISERROR(IB12/HZ12),0,IB12/HZ12)</f>
        <v>0</v>
      </c>
      <c r="IA15" s="45"/>
      <c r="IB15" s="56"/>
      <c r="IC15" s="57"/>
      <c r="ID15" s="48"/>
      <c r="IF15" s="43"/>
      <c r="IG15" s="15"/>
      <c r="IH15" s="7">
        <f>IF(ISERROR(VLOOKUP(IG15,Insumos!$B:$G,6,0)),0,VLOOKUP(IG15,Insumos!$B:$G,6,0))</f>
        <v>0</v>
      </c>
      <c r="II15" s="8">
        <f>IF(ISERROR(VLOOKUP(IG15,Insumos!$B:$H,7,0)),0,VLOOKUP(IG15,Insumos!$B:$H,7,0))</f>
        <v>0</v>
      </c>
      <c r="IJ15" s="13"/>
      <c r="IK15" s="106">
        <f t="shared" si="15"/>
        <v>0</v>
      </c>
      <c r="IL15" s="44"/>
      <c r="IM15" s="37"/>
      <c r="IN15" s="68">
        <f t="shared" ref="IN15" si="97">IF(ISERROR(IP12/IN12),0,IP12/IN12)</f>
        <v>0</v>
      </c>
      <c r="IO15" s="45"/>
      <c r="IP15" s="56"/>
      <c r="IQ15" s="57"/>
      <c r="IR15" s="48"/>
      <c r="IT15" s="43"/>
      <c r="IU15" s="15"/>
      <c r="IV15" s="7">
        <f>IF(ISERROR(VLOOKUP(IU15,Insumos!$B:$G,6,0)),0,VLOOKUP(IU15,Insumos!$B:$G,6,0))</f>
        <v>0</v>
      </c>
      <c r="IW15" s="8">
        <f>IF(ISERROR(VLOOKUP(IU15,Insumos!$B:$H,7,0)),0,VLOOKUP(IU15,Insumos!$B:$H,7,0))</f>
        <v>0</v>
      </c>
      <c r="IX15" s="13"/>
      <c r="IY15" s="106">
        <f t="shared" si="16"/>
        <v>0</v>
      </c>
      <c r="IZ15" s="44"/>
      <c r="JA15" s="37"/>
      <c r="JB15" s="68">
        <f t="shared" ref="JB15" si="98">IF(ISERROR(JD12/JB12),0,JD12/JB12)</f>
        <v>0</v>
      </c>
      <c r="JC15" s="45"/>
      <c r="JD15" s="56"/>
      <c r="JE15" s="57"/>
      <c r="JF15" s="48"/>
      <c r="JH15" s="43"/>
      <c r="JI15" s="15"/>
      <c r="JJ15" s="7">
        <f>IF(ISERROR(VLOOKUP(JI15,Insumos!$B:$G,6,0)),0,VLOOKUP(JI15,Insumos!$B:$G,6,0))</f>
        <v>0</v>
      </c>
      <c r="JK15" s="8">
        <f>IF(ISERROR(VLOOKUP(JI15,Insumos!$B:$H,7,0)),0,VLOOKUP(JI15,Insumos!$B:$H,7,0))</f>
        <v>0</v>
      </c>
      <c r="JL15" s="13"/>
      <c r="JM15" s="106">
        <f t="shared" si="17"/>
        <v>0</v>
      </c>
      <c r="JN15" s="44"/>
      <c r="JO15" s="37"/>
      <c r="JP15" s="68">
        <f t="shared" ref="JP15" si="99">IF(ISERROR(JR12/JP12),0,JR12/JP12)</f>
        <v>0</v>
      </c>
      <c r="JQ15" s="45"/>
      <c r="JR15" s="56"/>
      <c r="JS15" s="57"/>
      <c r="JT15" s="48"/>
      <c r="JV15" s="43"/>
      <c r="JW15" s="15"/>
      <c r="JX15" s="7">
        <f>IF(ISERROR(VLOOKUP(JW15,Insumos!$B:$G,6,0)),0,VLOOKUP(JW15,Insumos!$B:$G,6,0))</f>
        <v>0</v>
      </c>
      <c r="JY15" s="8">
        <f>IF(ISERROR(VLOOKUP(JW15,Insumos!$B:$H,7,0)),0,VLOOKUP(JW15,Insumos!$B:$H,7,0))</f>
        <v>0</v>
      </c>
      <c r="JZ15" s="13"/>
      <c r="KA15" s="106">
        <f t="shared" si="18"/>
        <v>0</v>
      </c>
      <c r="KB15" s="44"/>
      <c r="KC15" s="37"/>
      <c r="KD15" s="68">
        <f t="shared" ref="KD15" si="100">IF(ISERROR(KF12/KD12),0,KF12/KD12)</f>
        <v>0</v>
      </c>
      <c r="KE15" s="45"/>
      <c r="KF15" s="56"/>
      <c r="KG15" s="57"/>
      <c r="KH15" s="48"/>
      <c r="KJ15" s="43"/>
      <c r="KK15" s="15"/>
      <c r="KL15" s="7">
        <f>IF(ISERROR(VLOOKUP(KK15,Insumos!$B:$G,6,0)),0,VLOOKUP(KK15,Insumos!$B:$G,6,0))</f>
        <v>0</v>
      </c>
      <c r="KM15" s="8">
        <f>IF(ISERROR(VLOOKUP(KK15,Insumos!$B:$H,7,0)),0,VLOOKUP(KK15,Insumos!$B:$H,7,0))</f>
        <v>0</v>
      </c>
      <c r="KN15" s="13"/>
      <c r="KO15" s="106">
        <f t="shared" si="19"/>
        <v>0</v>
      </c>
      <c r="KP15" s="44"/>
      <c r="KQ15" s="37"/>
      <c r="KR15" s="68">
        <f t="shared" ref="KR15" si="101">IF(ISERROR(KT12/KR12),0,KT12/KR12)</f>
        <v>0</v>
      </c>
      <c r="KS15" s="45"/>
      <c r="KT15" s="56"/>
      <c r="KU15" s="57"/>
      <c r="KV15" s="48"/>
    </row>
    <row r="16" spans="1:308" x14ac:dyDescent="0.3">
      <c r="B16" s="43"/>
      <c r="C16" s="15" t="s">
        <v>45</v>
      </c>
      <c r="D16" s="7">
        <f>IF(ISERROR(VLOOKUP(C16,Insumos!$B:$G,6,0)),0,VLOOKUP(C16,Insumos!$B:$G,6,0))</f>
        <v>39280</v>
      </c>
      <c r="E16" s="8" t="str">
        <f>IF(ISERROR(VLOOKUP(C16,Insumos!$B:$H,7,0)),0,VLOOKUP(C16,Insumos!$B:$H,7,0))</f>
        <v>Kg</v>
      </c>
      <c r="F16" s="13">
        <v>6.25E-2</v>
      </c>
      <c r="G16" s="106">
        <f t="shared" si="20"/>
        <v>2455</v>
      </c>
      <c r="H16" s="44"/>
      <c r="I16" s="37"/>
      <c r="J16" s="53"/>
      <c r="K16" s="49"/>
      <c r="L16" s="49"/>
      <c r="M16" s="52"/>
      <c r="N16" s="51"/>
      <c r="P16" s="43"/>
      <c r="Q16" s="15"/>
      <c r="R16" s="7">
        <f>IF(ISERROR(VLOOKUP(Q16,Insumos!$B:$G,6,0)),0,VLOOKUP(Q16,Insumos!$B:$G,6,0))</f>
        <v>0</v>
      </c>
      <c r="S16" s="8">
        <f>IF(ISERROR(VLOOKUP(Q16,Insumos!$B:$H,7,0)),0,VLOOKUP(Q16,Insumos!$B:$H,7,0))</f>
        <v>0</v>
      </c>
      <c r="T16" s="13"/>
      <c r="U16" s="106">
        <f t="shared" si="21"/>
        <v>0</v>
      </c>
      <c r="V16" s="44"/>
      <c r="W16" s="37"/>
      <c r="X16" s="53"/>
      <c r="Y16" s="49"/>
      <c r="Z16" s="49"/>
      <c r="AA16" s="52"/>
      <c r="AB16" s="51"/>
      <c r="AD16" s="43"/>
      <c r="AE16" s="15"/>
      <c r="AF16" s="7">
        <f>IF(ISERROR(VLOOKUP(AE16,Insumos!$B:$G,6,0)),0,VLOOKUP(AE16,Insumos!$B:$G,6,0))</f>
        <v>0</v>
      </c>
      <c r="AG16" s="8">
        <f>IF(ISERROR(VLOOKUP(AE16,Insumos!$B:$H,7,0)),0,VLOOKUP(AE16,Insumos!$B:$H,7,0))</f>
        <v>0</v>
      </c>
      <c r="AH16" s="13"/>
      <c r="AI16" s="106">
        <f t="shared" si="0"/>
        <v>0</v>
      </c>
      <c r="AJ16" s="44"/>
      <c r="AK16" s="37"/>
      <c r="AL16" s="53"/>
      <c r="AM16" s="49"/>
      <c r="AN16" s="49"/>
      <c r="AO16" s="52"/>
      <c r="AP16" s="51"/>
      <c r="AR16" s="43"/>
      <c r="AS16" s="15"/>
      <c r="AT16" s="7">
        <f>IF(ISERROR(VLOOKUP(AS16,Insumos!$B:$G,6,0)),0,VLOOKUP(AS16,Insumos!$B:$G,6,0))</f>
        <v>0</v>
      </c>
      <c r="AU16" s="8">
        <f>IF(ISERROR(VLOOKUP(AS16,Insumos!$B:$H,7,0)),0,VLOOKUP(AS16,Insumos!$B:$H,7,0))</f>
        <v>0</v>
      </c>
      <c r="AV16" s="13"/>
      <c r="AW16" s="106">
        <f t="shared" si="1"/>
        <v>0</v>
      </c>
      <c r="AX16" s="44"/>
      <c r="AY16" s="37"/>
      <c r="AZ16" s="53"/>
      <c r="BA16" s="49"/>
      <c r="BB16" s="49"/>
      <c r="BC16" s="52"/>
      <c r="BD16" s="51"/>
      <c r="BF16" s="43"/>
      <c r="BG16" s="15"/>
      <c r="BH16" s="7">
        <f>IF(ISERROR(VLOOKUP(BG16,Insumos!$B:$G,6,0)),0,VLOOKUP(BG16,Insumos!$B:$G,6,0))</f>
        <v>0</v>
      </c>
      <c r="BI16" s="8">
        <f>IF(ISERROR(VLOOKUP(BG16,Insumos!$B:$H,7,0)),0,VLOOKUP(BG16,Insumos!$B:$H,7,0))</f>
        <v>0</v>
      </c>
      <c r="BJ16" s="13"/>
      <c r="BK16" s="106">
        <f t="shared" si="2"/>
        <v>0</v>
      </c>
      <c r="BL16" s="44"/>
      <c r="BM16" s="37"/>
      <c r="BN16" s="53"/>
      <c r="BO16" s="49"/>
      <c r="BP16" s="49"/>
      <c r="BQ16" s="52"/>
      <c r="BR16" s="51"/>
      <c r="BT16" s="43"/>
      <c r="BU16" s="15"/>
      <c r="BV16" s="7">
        <f>IF(ISERROR(VLOOKUP(BU16,Insumos!$B:$G,6,0)),0,VLOOKUP(BU16,Insumos!$B:$G,6,0))</f>
        <v>0</v>
      </c>
      <c r="BW16" s="8">
        <f>IF(ISERROR(VLOOKUP(BU16,Insumos!$B:$H,7,0)),0,VLOOKUP(BU16,Insumos!$B:$H,7,0))</f>
        <v>0</v>
      </c>
      <c r="BX16" s="13"/>
      <c r="BY16" s="106">
        <f t="shared" si="3"/>
        <v>0</v>
      </c>
      <c r="BZ16" s="44"/>
      <c r="CA16" s="37"/>
      <c r="CB16" s="53"/>
      <c r="CC16" s="49"/>
      <c r="CD16" s="49"/>
      <c r="CE16" s="52"/>
      <c r="CF16" s="51"/>
      <c r="CH16" s="43"/>
      <c r="CI16" s="15"/>
      <c r="CJ16" s="7">
        <f>IF(ISERROR(VLOOKUP(CI16,Insumos!$B:$G,6,0)),0,VLOOKUP(CI16,Insumos!$B:$G,6,0))</f>
        <v>0</v>
      </c>
      <c r="CK16" s="8">
        <f>IF(ISERROR(VLOOKUP(CI16,Insumos!$B:$H,7,0)),0,VLOOKUP(CI16,Insumos!$B:$H,7,0))</f>
        <v>0</v>
      </c>
      <c r="CL16" s="13"/>
      <c r="CM16" s="106">
        <f t="shared" si="4"/>
        <v>0</v>
      </c>
      <c r="CN16" s="44"/>
      <c r="CO16" s="37"/>
      <c r="CP16" s="53"/>
      <c r="CQ16" s="49"/>
      <c r="CR16" s="49"/>
      <c r="CS16" s="52"/>
      <c r="CT16" s="51"/>
      <c r="CV16" s="43"/>
      <c r="CW16" s="15"/>
      <c r="CX16" s="7">
        <f>IF(ISERROR(VLOOKUP(CW16,Insumos!$B:$G,6,0)),0,VLOOKUP(CW16,Insumos!$B:$G,6,0))</f>
        <v>0</v>
      </c>
      <c r="CY16" s="8">
        <f>IF(ISERROR(VLOOKUP(CW16,Insumos!$B:$H,7,0)),0,VLOOKUP(CW16,Insumos!$B:$H,7,0))</f>
        <v>0</v>
      </c>
      <c r="CZ16" s="13"/>
      <c r="DA16" s="106">
        <f t="shared" si="5"/>
        <v>0</v>
      </c>
      <c r="DB16" s="44"/>
      <c r="DC16" s="37"/>
      <c r="DD16" s="53"/>
      <c r="DE16" s="49"/>
      <c r="DF16" s="49"/>
      <c r="DG16" s="52"/>
      <c r="DH16" s="51"/>
      <c r="DJ16" s="43"/>
      <c r="DK16" s="15"/>
      <c r="DL16" s="7">
        <f>IF(ISERROR(VLOOKUP(DK16,Insumos!$B:$G,6,0)),0,VLOOKUP(DK16,Insumos!$B:$G,6,0))</f>
        <v>0</v>
      </c>
      <c r="DM16" s="8">
        <f>IF(ISERROR(VLOOKUP(DK16,Insumos!$B:$H,7,0)),0,VLOOKUP(DK16,Insumos!$B:$H,7,0))</f>
        <v>0</v>
      </c>
      <c r="DN16" s="13"/>
      <c r="DO16" s="106">
        <f t="shared" si="6"/>
        <v>0</v>
      </c>
      <c r="DP16" s="44"/>
      <c r="DQ16" s="37"/>
      <c r="DR16" s="53"/>
      <c r="DS16" s="49"/>
      <c r="DT16" s="49"/>
      <c r="DU16" s="52"/>
      <c r="DV16" s="51"/>
      <c r="DX16" s="43"/>
      <c r="DY16" s="15"/>
      <c r="DZ16" s="7">
        <f>IF(ISERROR(VLOOKUP(DY16,Insumos!$B:$G,6,0)),0,VLOOKUP(DY16,Insumos!$B:$G,6,0))</f>
        <v>0</v>
      </c>
      <c r="EA16" s="8">
        <f>IF(ISERROR(VLOOKUP(DY16,Insumos!$B:$H,7,0)),0,VLOOKUP(DY16,Insumos!$B:$H,7,0))</f>
        <v>0</v>
      </c>
      <c r="EB16" s="13"/>
      <c r="EC16" s="106">
        <f t="shared" si="7"/>
        <v>0</v>
      </c>
      <c r="ED16" s="44"/>
      <c r="EE16" s="37"/>
      <c r="EF16" s="53"/>
      <c r="EG16" s="49"/>
      <c r="EH16" s="49"/>
      <c r="EI16" s="52"/>
      <c r="EJ16" s="51"/>
      <c r="EL16" s="43"/>
      <c r="EM16" s="15"/>
      <c r="EN16" s="7">
        <f>IF(ISERROR(VLOOKUP(EM16,Insumos!$B:$G,6,0)),0,VLOOKUP(EM16,Insumos!$B:$G,6,0))</f>
        <v>0</v>
      </c>
      <c r="EO16" s="8">
        <f>IF(ISERROR(VLOOKUP(EM16,Insumos!$B:$H,7,0)),0,VLOOKUP(EM16,Insumos!$B:$H,7,0))</f>
        <v>0</v>
      </c>
      <c r="EP16" s="13"/>
      <c r="EQ16" s="106">
        <f t="shared" si="8"/>
        <v>0</v>
      </c>
      <c r="ER16" s="44"/>
      <c r="ES16" s="37"/>
      <c r="ET16" s="53"/>
      <c r="EU16" s="49"/>
      <c r="EV16" s="49"/>
      <c r="EW16" s="52"/>
      <c r="EX16" s="51"/>
      <c r="EZ16" s="43"/>
      <c r="FA16" s="15"/>
      <c r="FB16" s="7">
        <f>IF(ISERROR(VLOOKUP(FA16,Insumos!$B:$G,6,0)),0,VLOOKUP(FA16,Insumos!$B:$G,6,0))</f>
        <v>0</v>
      </c>
      <c r="FC16" s="8">
        <f>IF(ISERROR(VLOOKUP(FA16,Insumos!$B:$H,7,0)),0,VLOOKUP(FA16,Insumos!$B:$H,7,0))</f>
        <v>0</v>
      </c>
      <c r="FD16" s="13"/>
      <c r="FE16" s="106">
        <f t="shared" si="9"/>
        <v>0</v>
      </c>
      <c r="FF16" s="44"/>
      <c r="FG16" s="37"/>
      <c r="FH16" s="53"/>
      <c r="FI16" s="49"/>
      <c r="FJ16" s="49"/>
      <c r="FK16" s="52"/>
      <c r="FL16" s="51"/>
      <c r="FN16" s="43"/>
      <c r="FO16" s="15"/>
      <c r="FP16" s="7">
        <f>IF(ISERROR(VLOOKUP(FO16,Insumos!$B:$G,6,0)),0,VLOOKUP(FO16,Insumos!$B:$G,6,0))</f>
        <v>0</v>
      </c>
      <c r="FQ16" s="8">
        <f>IF(ISERROR(VLOOKUP(FO16,Insumos!$B:$H,7,0)),0,VLOOKUP(FO16,Insumos!$B:$H,7,0))</f>
        <v>0</v>
      </c>
      <c r="FR16" s="13"/>
      <c r="FS16" s="106">
        <f t="shared" si="10"/>
        <v>0</v>
      </c>
      <c r="FT16" s="44"/>
      <c r="FU16" s="37"/>
      <c r="FV16" s="53"/>
      <c r="FW16" s="49"/>
      <c r="FX16" s="49"/>
      <c r="FY16" s="52"/>
      <c r="FZ16" s="51"/>
      <c r="GB16" s="43"/>
      <c r="GC16" s="15"/>
      <c r="GD16" s="7">
        <f>IF(ISERROR(VLOOKUP(GC16,Insumos!$B:$G,6,0)),0,VLOOKUP(GC16,Insumos!$B:$G,6,0))</f>
        <v>0</v>
      </c>
      <c r="GE16" s="8">
        <f>IF(ISERROR(VLOOKUP(GC16,Insumos!$B:$H,7,0)),0,VLOOKUP(GC16,Insumos!$B:$H,7,0))</f>
        <v>0</v>
      </c>
      <c r="GF16" s="13"/>
      <c r="GG16" s="106">
        <f t="shared" si="11"/>
        <v>0</v>
      </c>
      <c r="GH16" s="44"/>
      <c r="GI16" s="37"/>
      <c r="GJ16" s="53"/>
      <c r="GK16" s="49"/>
      <c r="GL16" s="49"/>
      <c r="GM16" s="52"/>
      <c r="GN16" s="51"/>
      <c r="GP16" s="43"/>
      <c r="GQ16" s="15"/>
      <c r="GR16" s="7">
        <f>IF(ISERROR(VLOOKUP(GQ16,Insumos!$B:$G,6,0)),0,VLOOKUP(GQ16,Insumos!$B:$G,6,0))</f>
        <v>0</v>
      </c>
      <c r="GS16" s="8">
        <f>IF(ISERROR(VLOOKUP(GQ16,Insumos!$B:$H,7,0)),0,VLOOKUP(GQ16,Insumos!$B:$H,7,0))</f>
        <v>0</v>
      </c>
      <c r="GT16" s="13"/>
      <c r="GU16" s="106">
        <f t="shared" si="12"/>
        <v>0</v>
      </c>
      <c r="GV16" s="44"/>
      <c r="GW16" s="37"/>
      <c r="GX16" s="53"/>
      <c r="GY16" s="49"/>
      <c r="GZ16" s="49"/>
      <c r="HA16" s="52"/>
      <c r="HB16" s="51"/>
      <c r="HD16" s="43"/>
      <c r="HE16" s="15"/>
      <c r="HF16" s="7">
        <f>IF(ISERROR(VLOOKUP(HE16,Insumos!$B:$G,6,0)),0,VLOOKUP(HE16,Insumos!$B:$G,6,0))</f>
        <v>0</v>
      </c>
      <c r="HG16" s="8">
        <f>IF(ISERROR(VLOOKUP(HE16,Insumos!$B:$H,7,0)),0,VLOOKUP(HE16,Insumos!$B:$H,7,0))</f>
        <v>0</v>
      </c>
      <c r="HH16" s="13"/>
      <c r="HI16" s="106">
        <f t="shared" si="13"/>
        <v>0</v>
      </c>
      <c r="HJ16" s="44"/>
      <c r="HK16" s="37"/>
      <c r="HL16" s="53"/>
      <c r="HM16" s="49"/>
      <c r="HN16" s="49"/>
      <c r="HO16" s="52"/>
      <c r="HP16" s="51"/>
      <c r="HR16" s="43"/>
      <c r="HS16" s="15"/>
      <c r="HT16" s="7">
        <f>IF(ISERROR(VLOOKUP(HS16,Insumos!$B:$G,6,0)),0,VLOOKUP(HS16,Insumos!$B:$G,6,0))</f>
        <v>0</v>
      </c>
      <c r="HU16" s="8">
        <f>IF(ISERROR(VLOOKUP(HS16,Insumos!$B:$H,7,0)),0,VLOOKUP(HS16,Insumos!$B:$H,7,0))</f>
        <v>0</v>
      </c>
      <c r="HV16" s="13"/>
      <c r="HW16" s="106">
        <f t="shared" si="14"/>
        <v>0</v>
      </c>
      <c r="HX16" s="44"/>
      <c r="HY16" s="37"/>
      <c r="HZ16" s="53"/>
      <c r="IA16" s="49"/>
      <c r="IB16" s="49"/>
      <c r="IC16" s="52"/>
      <c r="ID16" s="51"/>
      <c r="IF16" s="43"/>
      <c r="IG16" s="15"/>
      <c r="IH16" s="7">
        <f>IF(ISERROR(VLOOKUP(IG16,Insumos!$B:$G,6,0)),0,VLOOKUP(IG16,Insumos!$B:$G,6,0))</f>
        <v>0</v>
      </c>
      <c r="II16" s="8">
        <f>IF(ISERROR(VLOOKUP(IG16,Insumos!$B:$H,7,0)),0,VLOOKUP(IG16,Insumos!$B:$H,7,0))</f>
        <v>0</v>
      </c>
      <c r="IJ16" s="13"/>
      <c r="IK16" s="106">
        <f t="shared" si="15"/>
        <v>0</v>
      </c>
      <c r="IL16" s="44"/>
      <c r="IM16" s="37"/>
      <c r="IN16" s="53"/>
      <c r="IO16" s="49"/>
      <c r="IP16" s="49"/>
      <c r="IQ16" s="52"/>
      <c r="IR16" s="51"/>
      <c r="IT16" s="43"/>
      <c r="IU16" s="15"/>
      <c r="IV16" s="7">
        <f>IF(ISERROR(VLOOKUP(IU16,Insumos!$B:$G,6,0)),0,VLOOKUP(IU16,Insumos!$B:$G,6,0))</f>
        <v>0</v>
      </c>
      <c r="IW16" s="8">
        <f>IF(ISERROR(VLOOKUP(IU16,Insumos!$B:$H,7,0)),0,VLOOKUP(IU16,Insumos!$B:$H,7,0))</f>
        <v>0</v>
      </c>
      <c r="IX16" s="13"/>
      <c r="IY16" s="106">
        <f t="shared" si="16"/>
        <v>0</v>
      </c>
      <c r="IZ16" s="44"/>
      <c r="JA16" s="37"/>
      <c r="JB16" s="53"/>
      <c r="JC16" s="49"/>
      <c r="JD16" s="49"/>
      <c r="JE16" s="52"/>
      <c r="JF16" s="51"/>
      <c r="JH16" s="43"/>
      <c r="JI16" s="15"/>
      <c r="JJ16" s="7">
        <f>IF(ISERROR(VLOOKUP(JI16,Insumos!$B:$G,6,0)),0,VLOOKUP(JI16,Insumos!$B:$G,6,0))</f>
        <v>0</v>
      </c>
      <c r="JK16" s="8">
        <f>IF(ISERROR(VLOOKUP(JI16,Insumos!$B:$H,7,0)),0,VLOOKUP(JI16,Insumos!$B:$H,7,0))</f>
        <v>0</v>
      </c>
      <c r="JL16" s="13"/>
      <c r="JM16" s="106">
        <f t="shared" si="17"/>
        <v>0</v>
      </c>
      <c r="JN16" s="44"/>
      <c r="JO16" s="37"/>
      <c r="JP16" s="53"/>
      <c r="JQ16" s="49"/>
      <c r="JR16" s="49"/>
      <c r="JS16" s="52"/>
      <c r="JT16" s="51"/>
      <c r="JV16" s="43"/>
      <c r="JW16" s="15"/>
      <c r="JX16" s="7">
        <f>IF(ISERROR(VLOOKUP(JW16,Insumos!$B:$G,6,0)),0,VLOOKUP(JW16,Insumos!$B:$G,6,0))</f>
        <v>0</v>
      </c>
      <c r="JY16" s="8">
        <f>IF(ISERROR(VLOOKUP(JW16,Insumos!$B:$H,7,0)),0,VLOOKUP(JW16,Insumos!$B:$H,7,0))</f>
        <v>0</v>
      </c>
      <c r="JZ16" s="13"/>
      <c r="KA16" s="106">
        <f t="shared" si="18"/>
        <v>0</v>
      </c>
      <c r="KB16" s="44"/>
      <c r="KC16" s="37"/>
      <c r="KD16" s="53"/>
      <c r="KE16" s="49"/>
      <c r="KF16" s="49"/>
      <c r="KG16" s="52"/>
      <c r="KH16" s="51"/>
      <c r="KJ16" s="43"/>
      <c r="KK16" s="15"/>
      <c r="KL16" s="7">
        <f>IF(ISERROR(VLOOKUP(KK16,Insumos!$B:$G,6,0)),0,VLOOKUP(KK16,Insumos!$B:$G,6,0))</f>
        <v>0</v>
      </c>
      <c r="KM16" s="8">
        <f>IF(ISERROR(VLOOKUP(KK16,Insumos!$B:$H,7,0)),0,VLOOKUP(KK16,Insumos!$B:$H,7,0))</f>
        <v>0</v>
      </c>
      <c r="KN16" s="13"/>
      <c r="KO16" s="106">
        <f t="shared" si="19"/>
        <v>0</v>
      </c>
      <c r="KP16" s="44"/>
      <c r="KQ16" s="37"/>
      <c r="KR16" s="53"/>
      <c r="KS16" s="49"/>
      <c r="KT16" s="49"/>
      <c r="KU16" s="52"/>
      <c r="KV16" s="51"/>
    </row>
    <row r="17" spans="2:308" ht="15" thickBot="1" x14ac:dyDescent="0.35">
      <c r="B17" s="43"/>
      <c r="C17" s="15"/>
      <c r="D17" s="7">
        <f>IF(ISERROR(VLOOKUP(C17,Insumos!$B:$G,6,0)),0,VLOOKUP(C17,Insumos!$B:$G,6,0))</f>
        <v>0</v>
      </c>
      <c r="E17" s="8">
        <f>IF(ISERROR(VLOOKUP(C17,Insumos!$B:$H,7,0)),0,VLOOKUP(C17,Insumos!$B:$H,7,0))</f>
        <v>0</v>
      </c>
      <c r="F17" s="13"/>
      <c r="G17" s="106">
        <f t="shared" si="20"/>
        <v>0</v>
      </c>
      <c r="H17" s="44"/>
      <c r="I17" s="37"/>
      <c r="J17" s="58"/>
      <c r="K17" s="59"/>
      <c r="L17" s="59"/>
      <c r="M17" s="60"/>
      <c r="N17" s="55"/>
      <c r="P17" s="43"/>
      <c r="Q17" s="15"/>
      <c r="R17" s="7">
        <f>IF(ISERROR(VLOOKUP(Q17,Insumos!$B:$G,6,0)),0,VLOOKUP(Q17,Insumos!$B:$G,6,0))</f>
        <v>0</v>
      </c>
      <c r="S17" s="8">
        <f>IF(ISERROR(VLOOKUP(Q17,Insumos!$B:$H,7,0)),0,VLOOKUP(Q17,Insumos!$B:$H,7,0))</f>
        <v>0</v>
      </c>
      <c r="T17" s="13"/>
      <c r="U17" s="106">
        <f t="shared" si="21"/>
        <v>0</v>
      </c>
      <c r="V17" s="44"/>
      <c r="W17" s="37"/>
      <c r="X17" s="58"/>
      <c r="Y17" s="59"/>
      <c r="Z17" s="59"/>
      <c r="AA17" s="60"/>
      <c r="AB17" s="55"/>
      <c r="AD17" s="43"/>
      <c r="AE17" s="15"/>
      <c r="AF17" s="7">
        <f>IF(ISERROR(VLOOKUP(AE17,Insumos!$B:$G,6,0)),0,VLOOKUP(AE17,Insumos!$B:$G,6,0))</f>
        <v>0</v>
      </c>
      <c r="AG17" s="8">
        <f>IF(ISERROR(VLOOKUP(AE17,Insumos!$B:$H,7,0)),0,VLOOKUP(AE17,Insumos!$B:$H,7,0))</f>
        <v>0</v>
      </c>
      <c r="AH17" s="13"/>
      <c r="AI17" s="106">
        <f t="shared" si="0"/>
        <v>0</v>
      </c>
      <c r="AJ17" s="44"/>
      <c r="AK17" s="37"/>
      <c r="AL17" s="58"/>
      <c r="AM17" s="59"/>
      <c r="AN17" s="59"/>
      <c r="AO17" s="60"/>
      <c r="AP17" s="55"/>
      <c r="AR17" s="43"/>
      <c r="AS17" s="15"/>
      <c r="AT17" s="7">
        <f>IF(ISERROR(VLOOKUP(AS17,Insumos!$B:$G,6,0)),0,VLOOKUP(AS17,Insumos!$B:$G,6,0))</f>
        <v>0</v>
      </c>
      <c r="AU17" s="8">
        <f>IF(ISERROR(VLOOKUP(AS17,Insumos!$B:$H,7,0)),0,VLOOKUP(AS17,Insumos!$B:$H,7,0))</f>
        <v>0</v>
      </c>
      <c r="AV17" s="13"/>
      <c r="AW17" s="106">
        <f t="shared" si="1"/>
        <v>0</v>
      </c>
      <c r="AX17" s="44"/>
      <c r="AY17" s="37"/>
      <c r="AZ17" s="58"/>
      <c r="BA17" s="59"/>
      <c r="BB17" s="59"/>
      <c r="BC17" s="60"/>
      <c r="BD17" s="55"/>
      <c r="BF17" s="43"/>
      <c r="BG17" s="15"/>
      <c r="BH17" s="7">
        <f>IF(ISERROR(VLOOKUP(BG17,Insumos!$B:$G,6,0)),0,VLOOKUP(BG17,Insumos!$B:$G,6,0))</f>
        <v>0</v>
      </c>
      <c r="BI17" s="8">
        <f>IF(ISERROR(VLOOKUP(BG17,Insumos!$B:$H,7,0)),0,VLOOKUP(BG17,Insumos!$B:$H,7,0))</f>
        <v>0</v>
      </c>
      <c r="BJ17" s="13"/>
      <c r="BK17" s="106">
        <f t="shared" si="2"/>
        <v>0</v>
      </c>
      <c r="BL17" s="44"/>
      <c r="BM17" s="37"/>
      <c r="BN17" s="58"/>
      <c r="BO17" s="59"/>
      <c r="BP17" s="59"/>
      <c r="BQ17" s="60"/>
      <c r="BR17" s="55"/>
      <c r="BT17" s="43"/>
      <c r="BU17" s="15"/>
      <c r="BV17" s="7">
        <f>IF(ISERROR(VLOOKUP(BU17,Insumos!$B:$G,6,0)),0,VLOOKUP(BU17,Insumos!$B:$G,6,0))</f>
        <v>0</v>
      </c>
      <c r="BW17" s="8">
        <f>IF(ISERROR(VLOOKUP(BU17,Insumos!$B:$H,7,0)),0,VLOOKUP(BU17,Insumos!$B:$H,7,0))</f>
        <v>0</v>
      </c>
      <c r="BX17" s="13"/>
      <c r="BY17" s="106">
        <f t="shared" si="3"/>
        <v>0</v>
      </c>
      <c r="BZ17" s="44"/>
      <c r="CA17" s="37"/>
      <c r="CB17" s="58"/>
      <c r="CC17" s="59"/>
      <c r="CD17" s="59"/>
      <c r="CE17" s="60"/>
      <c r="CF17" s="55"/>
      <c r="CH17" s="43"/>
      <c r="CI17" s="15"/>
      <c r="CJ17" s="7">
        <f>IF(ISERROR(VLOOKUP(CI17,Insumos!$B:$G,6,0)),0,VLOOKUP(CI17,Insumos!$B:$G,6,0))</f>
        <v>0</v>
      </c>
      <c r="CK17" s="8">
        <f>IF(ISERROR(VLOOKUP(CI17,Insumos!$B:$H,7,0)),0,VLOOKUP(CI17,Insumos!$B:$H,7,0))</f>
        <v>0</v>
      </c>
      <c r="CL17" s="13"/>
      <c r="CM17" s="106">
        <f t="shared" si="4"/>
        <v>0</v>
      </c>
      <c r="CN17" s="44"/>
      <c r="CO17" s="37"/>
      <c r="CP17" s="58"/>
      <c r="CQ17" s="59"/>
      <c r="CR17" s="59"/>
      <c r="CS17" s="60"/>
      <c r="CT17" s="55"/>
      <c r="CV17" s="43"/>
      <c r="CW17" s="15"/>
      <c r="CX17" s="7">
        <f>IF(ISERROR(VLOOKUP(CW17,Insumos!$B:$G,6,0)),0,VLOOKUP(CW17,Insumos!$B:$G,6,0))</f>
        <v>0</v>
      </c>
      <c r="CY17" s="8">
        <f>IF(ISERROR(VLOOKUP(CW17,Insumos!$B:$H,7,0)),0,VLOOKUP(CW17,Insumos!$B:$H,7,0))</f>
        <v>0</v>
      </c>
      <c r="CZ17" s="13"/>
      <c r="DA17" s="106">
        <f t="shared" si="5"/>
        <v>0</v>
      </c>
      <c r="DB17" s="44"/>
      <c r="DC17" s="37"/>
      <c r="DD17" s="58"/>
      <c r="DE17" s="59"/>
      <c r="DF17" s="59"/>
      <c r="DG17" s="60"/>
      <c r="DH17" s="55"/>
      <c r="DJ17" s="43"/>
      <c r="DK17" s="15"/>
      <c r="DL17" s="7">
        <f>IF(ISERROR(VLOOKUP(DK17,Insumos!$B:$G,6,0)),0,VLOOKUP(DK17,Insumos!$B:$G,6,0))</f>
        <v>0</v>
      </c>
      <c r="DM17" s="8">
        <f>IF(ISERROR(VLOOKUP(DK17,Insumos!$B:$H,7,0)),0,VLOOKUP(DK17,Insumos!$B:$H,7,0))</f>
        <v>0</v>
      </c>
      <c r="DN17" s="13"/>
      <c r="DO17" s="106">
        <f t="shared" si="6"/>
        <v>0</v>
      </c>
      <c r="DP17" s="44"/>
      <c r="DQ17" s="37"/>
      <c r="DR17" s="58"/>
      <c r="DS17" s="59"/>
      <c r="DT17" s="59"/>
      <c r="DU17" s="60"/>
      <c r="DV17" s="55"/>
      <c r="DX17" s="43"/>
      <c r="DY17" s="15"/>
      <c r="DZ17" s="7">
        <f>IF(ISERROR(VLOOKUP(DY17,Insumos!$B:$G,6,0)),0,VLOOKUP(DY17,Insumos!$B:$G,6,0))</f>
        <v>0</v>
      </c>
      <c r="EA17" s="8">
        <f>IF(ISERROR(VLOOKUP(DY17,Insumos!$B:$H,7,0)),0,VLOOKUP(DY17,Insumos!$B:$H,7,0))</f>
        <v>0</v>
      </c>
      <c r="EB17" s="13"/>
      <c r="EC17" s="106">
        <f t="shared" si="7"/>
        <v>0</v>
      </c>
      <c r="ED17" s="44"/>
      <c r="EE17" s="37"/>
      <c r="EF17" s="58"/>
      <c r="EG17" s="59"/>
      <c r="EH17" s="59"/>
      <c r="EI17" s="60"/>
      <c r="EJ17" s="55"/>
      <c r="EL17" s="43"/>
      <c r="EM17" s="15"/>
      <c r="EN17" s="7">
        <f>IF(ISERROR(VLOOKUP(EM17,Insumos!$B:$G,6,0)),0,VLOOKUP(EM17,Insumos!$B:$G,6,0))</f>
        <v>0</v>
      </c>
      <c r="EO17" s="8">
        <f>IF(ISERROR(VLOOKUP(EM17,Insumos!$B:$H,7,0)),0,VLOOKUP(EM17,Insumos!$B:$H,7,0))</f>
        <v>0</v>
      </c>
      <c r="EP17" s="13"/>
      <c r="EQ17" s="106">
        <f t="shared" si="8"/>
        <v>0</v>
      </c>
      <c r="ER17" s="44"/>
      <c r="ES17" s="37"/>
      <c r="ET17" s="58"/>
      <c r="EU17" s="59"/>
      <c r="EV17" s="59"/>
      <c r="EW17" s="60"/>
      <c r="EX17" s="55"/>
      <c r="EZ17" s="43"/>
      <c r="FA17" s="15"/>
      <c r="FB17" s="7">
        <f>IF(ISERROR(VLOOKUP(FA17,Insumos!$B:$G,6,0)),0,VLOOKUP(FA17,Insumos!$B:$G,6,0))</f>
        <v>0</v>
      </c>
      <c r="FC17" s="8">
        <f>IF(ISERROR(VLOOKUP(FA17,Insumos!$B:$H,7,0)),0,VLOOKUP(FA17,Insumos!$B:$H,7,0))</f>
        <v>0</v>
      </c>
      <c r="FD17" s="13"/>
      <c r="FE17" s="106">
        <f t="shared" si="9"/>
        <v>0</v>
      </c>
      <c r="FF17" s="44"/>
      <c r="FG17" s="37"/>
      <c r="FH17" s="58"/>
      <c r="FI17" s="59"/>
      <c r="FJ17" s="59"/>
      <c r="FK17" s="60"/>
      <c r="FL17" s="55"/>
      <c r="FN17" s="43"/>
      <c r="FO17" s="15"/>
      <c r="FP17" s="7">
        <f>IF(ISERROR(VLOOKUP(FO17,Insumos!$B:$G,6,0)),0,VLOOKUP(FO17,Insumos!$B:$G,6,0))</f>
        <v>0</v>
      </c>
      <c r="FQ17" s="8">
        <f>IF(ISERROR(VLOOKUP(FO17,Insumos!$B:$H,7,0)),0,VLOOKUP(FO17,Insumos!$B:$H,7,0))</f>
        <v>0</v>
      </c>
      <c r="FR17" s="13"/>
      <c r="FS17" s="106">
        <f t="shared" si="10"/>
        <v>0</v>
      </c>
      <c r="FT17" s="44"/>
      <c r="FU17" s="37"/>
      <c r="FV17" s="58"/>
      <c r="FW17" s="59"/>
      <c r="FX17" s="59"/>
      <c r="FY17" s="60"/>
      <c r="FZ17" s="55"/>
      <c r="GB17" s="43"/>
      <c r="GC17" s="15"/>
      <c r="GD17" s="7">
        <f>IF(ISERROR(VLOOKUP(GC17,Insumos!$B:$G,6,0)),0,VLOOKUP(GC17,Insumos!$B:$G,6,0))</f>
        <v>0</v>
      </c>
      <c r="GE17" s="8">
        <f>IF(ISERROR(VLOOKUP(GC17,Insumos!$B:$H,7,0)),0,VLOOKUP(GC17,Insumos!$B:$H,7,0))</f>
        <v>0</v>
      </c>
      <c r="GF17" s="13"/>
      <c r="GG17" s="106">
        <f t="shared" si="11"/>
        <v>0</v>
      </c>
      <c r="GH17" s="44"/>
      <c r="GI17" s="37"/>
      <c r="GJ17" s="58"/>
      <c r="GK17" s="59"/>
      <c r="GL17" s="59"/>
      <c r="GM17" s="60"/>
      <c r="GN17" s="55"/>
      <c r="GP17" s="43"/>
      <c r="GQ17" s="15"/>
      <c r="GR17" s="7">
        <f>IF(ISERROR(VLOOKUP(GQ17,Insumos!$B:$G,6,0)),0,VLOOKUP(GQ17,Insumos!$B:$G,6,0))</f>
        <v>0</v>
      </c>
      <c r="GS17" s="8">
        <f>IF(ISERROR(VLOOKUP(GQ17,Insumos!$B:$H,7,0)),0,VLOOKUP(GQ17,Insumos!$B:$H,7,0))</f>
        <v>0</v>
      </c>
      <c r="GT17" s="13"/>
      <c r="GU17" s="106">
        <f t="shared" si="12"/>
        <v>0</v>
      </c>
      <c r="GV17" s="44"/>
      <c r="GW17" s="37"/>
      <c r="GX17" s="58"/>
      <c r="GY17" s="59"/>
      <c r="GZ17" s="59"/>
      <c r="HA17" s="60"/>
      <c r="HB17" s="55"/>
      <c r="HD17" s="43"/>
      <c r="HE17" s="15"/>
      <c r="HF17" s="7">
        <f>IF(ISERROR(VLOOKUP(HE17,Insumos!$B:$G,6,0)),0,VLOOKUP(HE17,Insumos!$B:$G,6,0))</f>
        <v>0</v>
      </c>
      <c r="HG17" s="8">
        <f>IF(ISERROR(VLOOKUP(HE17,Insumos!$B:$H,7,0)),0,VLOOKUP(HE17,Insumos!$B:$H,7,0))</f>
        <v>0</v>
      </c>
      <c r="HH17" s="13"/>
      <c r="HI17" s="106">
        <f t="shared" si="13"/>
        <v>0</v>
      </c>
      <c r="HJ17" s="44"/>
      <c r="HK17" s="37"/>
      <c r="HL17" s="58"/>
      <c r="HM17" s="59"/>
      <c r="HN17" s="59"/>
      <c r="HO17" s="60"/>
      <c r="HP17" s="55"/>
      <c r="HR17" s="43"/>
      <c r="HS17" s="15"/>
      <c r="HT17" s="7">
        <f>IF(ISERROR(VLOOKUP(HS17,Insumos!$B:$G,6,0)),0,VLOOKUP(HS17,Insumos!$B:$G,6,0))</f>
        <v>0</v>
      </c>
      <c r="HU17" s="8">
        <f>IF(ISERROR(VLOOKUP(HS17,Insumos!$B:$H,7,0)),0,VLOOKUP(HS17,Insumos!$B:$H,7,0))</f>
        <v>0</v>
      </c>
      <c r="HV17" s="13"/>
      <c r="HW17" s="106">
        <f t="shared" si="14"/>
        <v>0</v>
      </c>
      <c r="HX17" s="44"/>
      <c r="HY17" s="37"/>
      <c r="HZ17" s="58"/>
      <c r="IA17" s="59"/>
      <c r="IB17" s="59"/>
      <c r="IC17" s="60"/>
      <c r="ID17" s="55"/>
      <c r="IF17" s="43"/>
      <c r="IG17" s="15"/>
      <c r="IH17" s="7">
        <f>IF(ISERROR(VLOOKUP(IG17,Insumos!$B:$G,6,0)),0,VLOOKUP(IG17,Insumos!$B:$G,6,0))</f>
        <v>0</v>
      </c>
      <c r="II17" s="8">
        <f>IF(ISERROR(VLOOKUP(IG17,Insumos!$B:$H,7,0)),0,VLOOKUP(IG17,Insumos!$B:$H,7,0))</f>
        <v>0</v>
      </c>
      <c r="IJ17" s="13"/>
      <c r="IK17" s="106">
        <f t="shared" si="15"/>
        <v>0</v>
      </c>
      <c r="IL17" s="44"/>
      <c r="IM17" s="37"/>
      <c r="IN17" s="58"/>
      <c r="IO17" s="59"/>
      <c r="IP17" s="59"/>
      <c r="IQ17" s="60"/>
      <c r="IR17" s="55"/>
      <c r="IT17" s="43"/>
      <c r="IU17" s="15"/>
      <c r="IV17" s="7">
        <f>IF(ISERROR(VLOOKUP(IU17,Insumos!$B:$G,6,0)),0,VLOOKUP(IU17,Insumos!$B:$G,6,0))</f>
        <v>0</v>
      </c>
      <c r="IW17" s="8">
        <f>IF(ISERROR(VLOOKUP(IU17,Insumos!$B:$H,7,0)),0,VLOOKUP(IU17,Insumos!$B:$H,7,0))</f>
        <v>0</v>
      </c>
      <c r="IX17" s="13"/>
      <c r="IY17" s="106">
        <f t="shared" si="16"/>
        <v>0</v>
      </c>
      <c r="IZ17" s="44"/>
      <c r="JA17" s="37"/>
      <c r="JB17" s="58"/>
      <c r="JC17" s="59"/>
      <c r="JD17" s="59"/>
      <c r="JE17" s="60"/>
      <c r="JF17" s="55"/>
      <c r="JH17" s="43"/>
      <c r="JI17" s="15"/>
      <c r="JJ17" s="7">
        <f>IF(ISERROR(VLOOKUP(JI17,Insumos!$B:$G,6,0)),0,VLOOKUP(JI17,Insumos!$B:$G,6,0))</f>
        <v>0</v>
      </c>
      <c r="JK17" s="8">
        <f>IF(ISERROR(VLOOKUP(JI17,Insumos!$B:$H,7,0)),0,VLOOKUP(JI17,Insumos!$B:$H,7,0))</f>
        <v>0</v>
      </c>
      <c r="JL17" s="13"/>
      <c r="JM17" s="106">
        <f t="shared" si="17"/>
        <v>0</v>
      </c>
      <c r="JN17" s="44"/>
      <c r="JO17" s="37"/>
      <c r="JP17" s="58"/>
      <c r="JQ17" s="59"/>
      <c r="JR17" s="59"/>
      <c r="JS17" s="60"/>
      <c r="JT17" s="55"/>
      <c r="JV17" s="43"/>
      <c r="JW17" s="15"/>
      <c r="JX17" s="7">
        <f>IF(ISERROR(VLOOKUP(JW17,Insumos!$B:$G,6,0)),0,VLOOKUP(JW17,Insumos!$B:$G,6,0))</f>
        <v>0</v>
      </c>
      <c r="JY17" s="8">
        <f>IF(ISERROR(VLOOKUP(JW17,Insumos!$B:$H,7,0)),0,VLOOKUP(JW17,Insumos!$B:$H,7,0))</f>
        <v>0</v>
      </c>
      <c r="JZ17" s="13"/>
      <c r="KA17" s="106">
        <f t="shared" si="18"/>
        <v>0</v>
      </c>
      <c r="KB17" s="44"/>
      <c r="KC17" s="37"/>
      <c r="KD17" s="58"/>
      <c r="KE17" s="59"/>
      <c r="KF17" s="59"/>
      <c r="KG17" s="60"/>
      <c r="KH17" s="55"/>
      <c r="KJ17" s="43"/>
      <c r="KK17" s="15"/>
      <c r="KL17" s="7">
        <f>IF(ISERROR(VLOOKUP(KK17,Insumos!$B:$G,6,0)),0,VLOOKUP(KK17,Insumos!$B:$G,6,0))</f>
        <v>0</v>
      </c>
      <c r="KM17" s="8">
        <f>IF(ISERROR(VLOOKUP(KK17,Insumos!$B:$H,7,0)),0,VLOOKUP(KK17,Insumos!$B:$H,7,0))</f>
        <v>0</v>
      </c>
      <c r="KN17" s="13"/>
      <c r="KO17" s="106">
        <f t="shared" si="19"/>
        <v>0</v>
      </c>
      <c r="KP17" s="44"/>
      <c r="KQ17" s="37"/>
      <c r="KR17" s="58"/>
      <c r="KS17" s="59"/>
      <c r="KT17" s="59"/>
      <c r="KU17" s="60"/>
      <c r="KV17" s="55"/>
    </row>
    <row r="18" spans="2:308" x14ac:dyDescent="0.3">
      <c r="B18" s="43"/>
      <c r="C18" s="15"/>
      <c r="D18" s="7">
        <f>IF(ISERROR(VLOOKUP(C18,Insumos!$B:$G,6,0)),0,VLOOKUP(C18,Insumos!$B:$G,6,0))</f>
        <v>0</v>
      </c>
      <c r="E18" s="8">
        <f>IF(ISERROR(VLOOKUP(C18,Insumos!$B:$H,7,0)),0,VLOOKUP(C18,Insumos!$B:$H,7,0))</f>
        <v>0</v>
      </c>
      <c r="F18" s="13"/>
      <c r="G18" s="106">
        <f t="shared" si="20"/>
        <v>0</v>
      </c>
      <c r="H18" s="44"/>
      <c r="I18" s="37"/>
      <c r="J18" s="49"/>
      <c r="K18" s="45"/>
      <c r="L18" s="46"/>
      <c r="M18" s="46"/>
      <c r="N18" s="48"/>
      <c r="P18" s="43"/>
      <c r="Q18" s="15"/>
      <c r="R18" s="7">
        <f>IF(ISERROR(VLOOKUP(Q18,Insumos!$B:$G,6,0)),0,VLOOKUP(Q18,Insumos!$B:$G,6,0))</f>
        <v>0</v>
      </c>
      <c r="S18" s="8">
        <f>IF(ISERROR(VLOOKUP(Q18,Insumos!$B:$H,7,0)),0,VLOOKUP(Q18,Insumos!$B:$H,7,0))</f>
        <v>0</v>
      </c>
      <c r="T18" s="13"/>
      <c r="U18" s="106">
        <f t="shared" si="21"/>
        <v>0</v>
      </c>
      <c r="V18" s="44"/>
      <c r="W18" s="37"/>
      <c r="X18" s="49"/>
      <c r="Y18" s="45"/>
      <c r="Z18" s="46"/>
      <c r="AA18" s="46"/>
      <c r="AB18" s="48"/>
      <c r="AD18" s="43"/>
      <c r="AE18" s="15"/>
      <c r="AF18" s="7">
        <f>IF(ISERROR(VLOOKUP(AE18,Insumos!$B:$G,6,0)),0,VLOOKUP(AE18,Insumos!$B:$G,6,0))</f>
        <v>0</v>
      </c>
      <c r="AG18" s="8">
        <f>IF(ISERROR(VLOOKUP(AE18,Insumos!$B:$H,7,0)),0,VLOOKUP(AE18,Insumos!$B:$H,7,0))</f>
        <v>0</v>
      </c>
      <c r="AH18" s="13"/>
      <c r="AI18" s="106">
        <f t="shared" si="0"/>
        <v>0</v>
      </c>
      <c r="AJ18" s="44"/>
      <c r="AK18" s="37"/>
      <c r="AL18" s="49"/>
      <c r="AM18" s="45"/>
      <c r="AN18" s="46"/>
      <c r="AO18" s="46"/>
      <c r="AP18" s="48"/>
      <c r="AR18" s="43"/>
      <c r="AS18" s="15"/>
      <c r="AT18" s="7">
        <f>IF(ISERROR(VLOOKUP(AS18,Insumos!$B:$G,6,0)),0,VLOOKUP(AS18,Insumos!$B:$G,6,0))</f>
        <v>0</v>
      </c>
      <c r="AU18" s="8">
        <f>IF(ISERROR(VLOOKUP(AS18,Insumos!$B:$H,7,0)),0,VLOOKUP(AS18,Insumos!$B:$H,7,0))</f>
        <v>0</v>
      </c>
      <c r="AV18" s="13"/>
      <c r="AW18" s="106">
        <f t="shared" si="1"/>
        <v>0</v>
      </c>
      <c r="AX18" s="44"/>
      <c r="AY18" s="37"/>
      <c r="AZ18" s="49"/>
      <c r="BA18" s="45"/>
      <c r="BB18" s="46"/>
      <c r="BC18" s="46"/>
      <c r="BD18" s="48"/>
      <c r="BF18" s="43"/>
      <c r="BG18" s="15"/>
      <c r="BH18" s="7">
        <f>IF(ISERROR(VLOOKUP(BG18,Insumos!$B:$G,6,0)),0,VLOOKUP(BG18,Insumos!$B:$G,6,0))</f>
        <v>0</v>
      </c>
      <c r="BI18" s="8">
        <f>IF(ISERROR(VLOOKUP(BG18,Insumos!$B:$H,7,0)),0,VLOOKUP(BG18,Insumos!$B:$H,7,0))</f>
        <v>0</v>
      </c>
      <c r="BJ18" s="13"/>
      <c r="BK18" s="106">
        <f t="shared" si="2"/>
        <v>0</v>
      </c>
      <c r="BL18" s="44"/>
      <c r="BM18" s="37"/>
      <c r="BN18" s="49"/>
      <c r="BO18" s="45"/>
      <c r="BP18" s="46"/>
      <c r="BQ18" s="46"/>
      <c r="BR18" s="48"/>
      <c r="BT18" s="43"/>
      <c r="BU18" s="15"/>
      <c r="BV18" s="7">
        <f>IF(ISERROR(VLOOKUP(BU18,Insumos!$B:$G,6,0)),0,VLOOKUP(BU18,Insumos!$B:$G,6,0))</f>
        <v>0</v>
      </c>
      <c r="BW18" s="8">
        <f>IF(ISERROR(VLOOKUP(BU18,Insumos!$B:$H,7,0)),0,VLOOKUP(BU18,Insumos!$B:$H,7,0))</f>
        <v>0</v>
      </c>
      <c r="BX18" s="13"/>
      <c r="BY18" s="106">
        <f t="shared" si="3"/>
        <v>0</v>
      </c>
      <c r="BZ18" s="44"/>
      <c r="CA18" s="37"/>
      <c r="CB18" s="49"/>
      <c r="CC18" s="45"/>
      <c r="CD18" s="46"/>
      <c r="CE18" s="46"/>
      <c r="CF18" s="48"/>
      <c r="CH18" s="43"/>
      <c r="CI18" s="15"/>
      <c r="CJ18" s="7">
        <f>IF(ISERROR(VLOOKUP(CI18,Insumos!$B:$G,6,0)),0,VLOOKUP(CI18,Insumos!$B:$G,6,0))</f>
        <v>0</v>
      </c>
      <c r="CK18" s="8">
        <f>IF(ISERROR(VLOOKUP(CI18,Insumos!$B:$H,7,0)),0,VLOOKUP(CI18,Insumos!$B:$H,7,0))</f>
        <v>0</v>
      </c>
      <c r="CL18" s="13"/>
      <c r="CM18" s="106">
        <f t="shared" si="4"/>
        <v>0</v>
      </c>
      <c r="CN18" s="44"/>
      <c r="CO18" s="37"/>
      <c r="CP18" s="49"/>
      <c r="CQ18" s="45"/>
      <c r="CR18" s="46"/>
      <c r="CS18" s="46"/>
      <c r="CT18" s="48"/>
      <c r="CV18" s="43"/>
      <c r="CW18" s="15"/>
      <c r="CX18" s="7">
        <f>IF(ISERROR(VLOOKUP(CW18,Insumos!$B:$G,6,0)),0,VLOOKUP(CW18,Insumos!$B:$G,6,0))</f>
        <v>0</v>
      </c>
      <c r="CY18" s="8">
        <f>IF(ISERROR(VLOOKUP(CW18,Insumos!$B:$H,7,0)),0,VLOOKUP(CW18,Insumos!$B:$H,7,0))</f>
        <v>0</v>
      </c>
      <c r="CZ18" s="13"/>
      <c r="DA18" s="106">
        <f t="shared" si="5"/>
        <v>0</v>
      </c>
      <c r="DB18" s="44"/>
      <c r="DC18" s="37"/>
      <c r="DD18" s="49"/>
      <c r="DE18" s="45"/>
      <c r="DF18" s="46"/>
      <c r="DG18" s="46"/>
      <c r="DH18" s="48"/>
      <c r="DJ18" s="43"/>
      <c r="DK18" s="15"/>
      <c r="DL18" s="7">
        <f>IF(ISERROR(VLOOKUP(DK18,Insumos!$B:$G,6,0)),0,VLOOKUP(DK18,Insumos!$B:$G,6,0))</f>
        <v>0</v>
      </c>
      <c r="DM18" s="8">
        <f>IF(ISERROR(VLOOKUP(DK18,Insumos!$B:$H,7,0)),0,VLOOKUP(DK18,Insumos!$B:$H,7,0))</f>
        <v>0</v>
      </c>
      <c r="DN18" s="13"/>
      <c r="DO18" s="106">
        <f t="shared" si="6"/>
        <v>0</v>
      </c>
      <c r="DP18" s="44"/>
      <c r="DQ18" s="37"/>
      <c r="DR18" s="49"/>
      <c r="DS18" s="45"/>
      <c r="DT18" s="46"/>
      <c r="DU18" s="46"/>
      <c r="DV18" s="48"/>
      <c r="DX18" s="43"/>
      <c r="DY18" s="15"/>
      <c r="DZ18" s="7">
        <f>IF(ISERROR(VLOOKUP(DY18,Insumos!$B:$G,6,0)),0,VLOOKUP(DY18,Insumos!$B:$G,6,0))</f>
        <v>0</v>
      </c>
      <c r="EA18" s="8">
        <f>IF(ISERROR(VLOOKUP(DY18,Insumos!$B:$H,7,0)),0,VLOOKUP(DY18,Insumos!$B:$H,7,0))</f>
        <v>0</v>
      </c>
      <c r="EB18" s="13"/>
      <c r="EC18" s="106">
        <f t="shared" si="7"/>
        <v>0</v>
      </c>
      <c r="ED18" s="44"/>
      <c r="EE18" s="37"/>
      <c r="EF18" s="49"/>
      <c r="EG18" s="45"/>
      <c r="EH18" s="46"/>
      <c r="EI18" s="46"/>
      <c r="EJ18" s="48"/>
      <c r="EL18" s="43"/>
      <c r="EM18" s="15"/>
      <c r="EN18" s="7">
        <f>IF(ISERROR(VLOOKUP(EM18,Insumos!$B:$G,6,0)),0,VLOOKUP(EM18,Insumos!$B:$G,6,0))</f>
        <v>0</v>
      </c>
      <c r="EO18" s="8">
        <f>IF(ISERROR(VLOOKUP(EM18,Insumos!$B:$H,7,0)),0,VLOOKUP(EM18,Insumos!$B:$H,7,0))</f>
        <v>0</v>
      </c>
      <c r="EP18" s="13"/>
      <c r="EQ18" s="106">
        <f t="shared" si="8"/>
        <v>0</v>
      </c>
      <c r="ER18" s="44"/>
      <c r="ES18" s="37"/>
      <c r="ET18" s="49"/>
      <c r="EU18" s="45"/>
      <c r="EV18" s="46"/>
      <c r="EW18" s="46"/>
      <c r="EX18" s="48"/>
      <c r="EZ18" s="43"/>
      <c r="FA18" s="15"/>
      <c r="FB18" s="7">
        <f>IF(ISERROR(VLOOKUP(FA18,Insumos!$B:$G,6,0)),0,VLOOKUP(FA18,Insumos!$B:$G,6,0))</f>
        <v>0</v>
      </c>
      <c r="FC18" s="8">
        <f>IF(ISERROR(VLOOKUP(FA18,Insumos!$B:$H,7,0)),0,VLOOKUP(FA18,Insumos!$B:$H,7,0))</f>
        <v>0</v>
      </c>
      <c r="FD18" s="13"/>
      <c r="FE18" s="106">
        <f t="shared" si="9"/>
        <v>0</v>
      </c>
      <c r="FF18" s="44"/>
      <c r="FG18" s="37"/>
      <c r="FH18" s="49"/>
      <c r="FI18" s="45"/>
      <c r="FJ18" s="46"/>
      <c r="FK18" s="46"/>
      <c r="FL18" s="48"/>
      <c r="FN18" s="43"/>
      <c r="FO18" s="15"/>
      <c r="FP18" s="7">
        <f>IF(ISERROR(VLOOKUP(FO18,Insumos!$B:$G,6,0)),0,VLOOKUP(FO18,Insumos!$B:$G,6,0))</f>
        <v>0</v>
      </c>
      <c r="FQ18" s="8">
        <f>IF(ISERROR(VLOOKUP(FO18,Insumos!$B:$H,7,0)),0,VLOOKUP(FO18,Insumos!$B:$H,7,0))</f>
        <v>0</v>
      </c>
      <c r="FR18" s="13"/>
      <c r="FS18" s="106">
        <f t="shared" si="10"/>
        <v>0</v>
      </c>
      <c r="FT18" s="44"/>
      <c r="FU18" s="37"/>
      <c r="FV18" s="49"/>
      <c r="FW18" s="45"/>
      <c r="FX18" s="46"/>
      <c r="FY18" s="46"/>
      <c r="FZ18" s="48"/>
      <c r="GB18" s="43"/>
      <c r="GC18" s="15"/>
      <c r="GD18" s="7">
        <f>IF(ISERROR(VLOOKUP(GC18,Insumos!$B:$G,6,0)),0,VLOOKUP(GC18,Insumos!$B:$G,6,0))</f>
        <v>0</v>
      </c>
      <c r="GE18" s="8">
        <f>IF(ISERROR(VLOOKUP(GC18,Insumos!$B:$H,7,0)),0,VLOOKUP(GC18,Insumos!$B:$H,7,0))</f>
        <v>0</v>
      </c>
      <c r="GF18" s="13"/>
      <c r="GG18" s="106">
        <f t="shared" si="11"/>
        <v>0</v>
      </c>
      <c r="GH18" s="44"/>
      <c r="GI18" s="37"/>
      <c r="GJ18" s="49"/>
      <c r="GK18" s="45"/>
      <c r="GL18" s="46"/>
      <c r="GM18" s="46"/>
      <c r="GN18" s="48"/>
      <c r="GP18" s="43"/>
      <c r="GQ18" s="15"/>
      <c r="GR18" s="7">
        <f>IF(ISERROR(VLOOKUP(GQ18,Insumos!$B:$G,6,0)),0,VLOOKUP(GQ18,Insumos!$B:$G,6,0))</f>
        <v>0</v>
      </c>
      <c r="GS18" s="8">
        <f>IF(ISERROR(VLOOKUP(GQ18,Insumos!$B:$H,7,0)),0,VLOOKUP(GQ18,Insumos!$B:$H,7,0))</f>
        <v>0</v>
      </c>
      <c r="GT18" s="13"/>
      <c r="GU18" s="106">
        <f t="shared" si="12"/>
        <v>0</v>
      </c>
      <c r="GV18" s="44"/>
      <c r="GW18" s="37"/>
      <c r="GX18" s="49"/>
      <c r="GY18" s="45"/>
      <c r="GZ18" s="46"/>
      <c r="HA18" s="46"/>
      <c r="HB18" s="48"/>
      <c r="HD18" s="43"/>
      <c r="HE18" s="15"/>
      <c r="HF18" s="7">
        <f>IF(ISERROR(VLOOKUP(HE18,Insumos!$B:$G,6,0)),0,VLOOKUP(HE18,Insumos!$B:$G,6,0))</f>
        <v>0</v>
      </c>
      <c r="HG18" s="8">
        <f>IF(ISERROR(VLOOKUP(HE18,Insumos!$B:$H,7,0)),0,VLOOKUP(HE18,Insumos!$B:$H,7,0))</f>
        <v>0</v>
      </c>
      <c r="HH18" s="13"/>
      <c r="HI18" s="106">
        <f t="shared" si="13"/>
        <v>0</v>
      </c>
      <c r="HJ18" s="44"/>
      <c r="HK18" s="37"/>
      <c r="HL18" s="49"/>
      <c r="HM18" s="45"/>
      <c r="HN18" s="46"/>
      <c r="HO18" s="46"/>
      <c r="HP18" s="48"/>
      <c r="HR18" s="43"/>
      <c r="HS18" s="15"/>
      <c r="HT18" s="7">
        <f>IF(ISERROR(VLOOKUP(HS18,Insumos!$B:$G,6,0)),0,VLOOKUP(HS18,Insumos!$B:$G,6,0))</f>
        <v>0</v>
      </c>
      <c r="HU18" s="8">
        <f>IF(ISERROR(VLOOKUP(HS18,Insumos!$B:$H,7,0)),0,VLOOKUP(HS18,Insumos!$B:$H,7,0))</f>
        <v>0</v>
      </c>
      <c r="HV18" s="13"/>
      <c r="HW18" s="106">
        <f t="shared" si="14"/>
        <v>0</v>
      </c>
      <c r="HX18" s="44"/>
      <c r="HY18" s="37"/>
      <c r="HZ18" s="49"/>
      <c r="IA18" s="45"/>
      <c r="IB18" s="46"/>
      <c r="IC18" s="46"/>
      <c r="ID18" s="48"/>
      <c r="IF18" s="43"/>
      <c r="IG18" s="15"/>
      <c r="IH18" s="7">
        <f>IF(ISERROR(VLOOKUP(IG18,Insumos!$B:$G,6,0)),0,VLOOKUP(IG18,Insumos!$B:$G,6,0))</f>
        <v>0</v>
      </c>
      <c r="II18" s="8">
        <f>IF(ISERROR(VLOOKUP(IG18,Insumos!$B:$H,7,0)),0,VLOOKUP(IG18,Insumos!$B:$H,7,0))</f>
        <v>0</v>
      </c>
      <c r="IJ18" s="13"/>
      <c r="IK18" s="106">
        <f t="shared" si="15"/>
        <v>0</v>
      </c>
      <c r="IL18" s="44"/>
      <c r="IM18" s="37"/>
      <c r="IN18" s="49"/>
      <c r="IO18" s="45"/>
      <c r="IP18" s="46"/>
      <c r="IQ18" s="46"/>
      <c r="IR18" s="48"/>
      <c r="IT18" s="43"/>
      <c r="IU18" s="15"/>
      <c r="IV18" s="7">
        <f>IF(ISERROR(VLOOKUP(IU18,Insumos!$B:$G,6,0)),0,VLOOKUP(IU18,Insumos!$B:$G,6,0))</f>
        <v>0</v>
      </c>
      <c r="IW18" s="8">
        <f>IF(ISERROR(VLOOKUP(IU18,Insumos!$B:$H,7,0)),0,VLOOKUP(IU18,Insumos!$B:$H,7,0))</f>
        <v>0</v>
      </c>
      <c r="IX18" s="13"/>
      <c r="IY18" s="106">
        <f t="shared" si="16"/>
        <v>0</v>
      </c>
      <c r="IZ18" s="44"/>
      <c r="JA18" s="37"/>
      <c r="JB18" s="49"/>
      <c r="JC18" s="45"/>
      <c r="JD18" s="46"/>
      <c r="JE18" s="46"/>
      <c r="JF18" s="48"/>
      <c r="JH18" s="43"/>
      <c r="JI18" s="15"/>
      <c r="JJ18" s="7">
        <f>IF(ISERROR(VLOOKUP(JI18,Insumos!$B:$G,6,0)),0,VLOOKUP(JI18,Insumos!$B:$G,6,0))</f>
        <v>0</v>
      </c>
      <c r="JK18" s="8">
        <f>IF(ISERROR(VLOOKUP(JI18,Insumos!$B:$H,7,0)),0,VLOOKUP(JI18,Insumos!$B:$H,7,0))</f>
        <v>0</v>
      </c>
      <c r="JL18" s="13"/>
      <c r="JM18" s="106">
        <f t="shared" si="17"/>
        <v>0</v>
      </c>
      <c r="JN18" s="44"/>
      <c r="JO18" s="37"/>
      <c r="JP18" s="49"/>
      <c r="JQ18" s="45"/>
      <c r="JR18" s="46"/>
      <c r="JS18" s="46"/>
      <c r="JT18" s="48"/>
      <c r="JV18" s="43"/>
      <c r="JW18" s="15"/>
      <c r="JX18" s="7">
        <f>IF(ISERROR(VLOOKUP(JW18,Insumos!$B:$G,6,0)),0,VLOOKUP(JW18,Insumos!$B:$G,6,0))</f>
        <v>0</v>
      </c>
      <c r="JY18" s="8">
        <f>IF(ISERROR(VLOOKUP(JW18,Insumos!$B:$H,7,0)),0,VLOOKUP(JW18,Insumos!$B:$H,7,0))</f>
        <v>0</v>
      </c>
      <c r="JZ18" s="13"/>
      <c r="KA18" s="106">
        <f t="shared" si="18"/>
        <v>0</v>
      </c>
      <c r="KB18" s="44"/>
      <c r="KC18" s="37"/>
      <c r="KD18" s="49"/>
      <c r="KE18" s="45"/>
      <c r="KF18" s="46"/>
      <c r="KG18" s="46"/>
      <c r="KH18" s="48"/>
      <c r="KJ18" s="43"/>
      <c r="KK18" s="15"/>
      <c r="KL18" s="7">
        <f>IF(ISERROR(VLOOKUP(KK18,Insumos!$B:$G,6,0)),0,VLOOKUP(KK18,Insumos!$B:$G,6,0))</f>
        <v>0</v>
      </c>
      <c r="KM18" s="8">
        <f>IF(ISERROR(VLOOKUP(KK18,Insumos!$B:$H,7,0)),0,VLOOKUP(KK18,Insumos!$B:$H,7,0))</f>
        <v>0</v>
      </c>
      <c r="KN18" s="13"/>
      <c r="KO18" s="106">
        <f t="shared" si="19"/>
        <v>0</v>
      </c>
      <c r="KP18" s="44"/>
      <c r="KQ18" s="37"/>
      <c r="KR18" s="49"/>
      <c r="KS18" s="45"/>
      <c r="KT18" s="46"/>
      <c r="KU18" s="46"/>
      <c r="KV18" s="48"/>
    </row>
    <row r="19" spans="2:308" x14ac:dyDescent="0.3">
      <c r="B19" s="43"/>
      <c r="C19" s="15"/>
      <c r="D19" s="7">
        <f>IF(ISERROR(VLOOKUP(C19,Insumos!$B:$G,6,0)),0,VLOOKUP(C19,Insumos!$B:$G,6,0))</f>
        <v>0</v>
      </c>
      <c r="E19" s="8">
        <f>IF(ISERROR(VLOOKUP(C19,Insumos!$B:$H,7,0)),0,VLOOKUP(C19,Insumos!$B:$H,7,0))</f>
        <v>0</v>
      </c>
      <c r="F19" s="13"/>
      <c r="G19" s="106">
        <f t="shared" si="20"/>
        <v>0</v>
      </c>
      <c r="H19" s="44"/>
      <c r="I19" s="37"/>
      <c r="J19" s="46"/>
      <c r="K19" s="45"/>
      <c r="L19" s="49"/>
      <c r="M19" s="49"/>
      <c r="N19" s="51"/>
      <c r="P19" s="43"/>
      <c r="Q19" s="15"/>
      <c r="R19" s="7">
        <f>IF(ISERROR(VLOOKUP(Q19,Insumos!$B:$G,6,0)),0,VLOOKUP(Q19,Insumos!$B:$G,6,0))</f>
        <v>0</v>
      </c>
      <c r="S19" s="8">
        <f>IF(ISERROR(VLOOKUP(Q19,Insumos!$B:$H,7,0)),0,VLOOKUP(Q19,Insumos!$B:$H,7,0))</f>
        <v>0</v>
      </c>
      <c r="T19" s="13"/>
      <c r="U19" s="106">
        <f t="shared" si="21"/>
        <v>0</v>
      </c>
      <c r="V19" s="44"/>
      <c r="W19" s="37"/>
      <c r="X19" s="46"/>
      <c r="Y19" s="45"/>
      <c r="Z19" s="49"/>
      <c r="AA19" s="49"/>
      <c r="AB19" s="51"/>
      <c r="AD19" s="43"/>
      <c r="AE19" s="15"/>
      <c r="AF19" s="7">
        <f>IF(ISERROR(VLOOKUP(AE19,Insumos!$B:$G,6,0)),0,VLOOKUP(AE19,Insumos!$B:$G,6,0))</f>
        <v>0</v>
      </c>
      <c r="AG19" s="8">
        <f>IF(ISERROR(VLOOKUP(AE19,Insumos!$B:$H,7,0)),0,VLOOKUP(AE19,Insumos!$B:$H,7,0))</f>
        <v>0</v>
      </c>
      <c r="AH19" s="13"/>
      <c r="AI19" s="106">
        <f t="shared" si="0"/>
        <v>0</v>
      </c>
      <c r="AJ19" s="44"/>
      <c r="AK19" s="37"/>
      <c r="AL19" s="46"/>
      <c r="AM19" s="45"/>
      <c r="AN19" s="49"/>
      <c r="AO19" s="49"/>
      <c r="AP19" s="51"/>
      <c r="AR19" s="43"/>
      <c r="AS19" s="15"/>
      <c r="AT19" s="7">
        <f>IF(ISERROR(VLOOKUP(AS19,Insumos!$B:$G,6,0)),0,VLOOKUP(AS19,Insumos!$B:$G,6,0))</f>
        <v>0</v>
      </c>
      <c r="AU19" s="8">
        <f>IF(ISERROR(VLOOKUP(AS19,Insumos!$B:$H,7,0)),0,VLOOKUP(AS19,Insumos!$B:$H,7,0))</f>
        <v>0</v>
      </c>
      <c r="AV19" s="13"/>
      <c r="AW19" s="106">
        <f t="shared" si="1"/>
        <v>0</v>
      </c>
      <c r="AX19" s="44"/>
      <c r="AY19" s="37"/>
      <c r="AZ19" s="46"/>
      <c r="BA19" s="45"/>
      <c r="BB19" s="49"/>
      <c r="BC19" s="49"/>
      <c r="BD19" s="51"/>
      <c r="BF19" s="43"/>
      <c r="BG19" s="15"/>
      <c r="BH19" s="7">
        <f>IF(ISERROR(VLOOKUP(BG19,Insumos!$B:$G,6,0)),0,VLOOKUP(BG19,Insumos!$B:$G,6,0))</f>
        <v>0</v>
      </c>
      <c r="BI19" s="8">
        <f>IF(ISERROR(VLOOKUP(BG19,Insumos!$B:$H,7,0)),0,VLOOKUP(BG19,Insumos!$B:$H,7,0))</f>
        <v>0</v>
      </c>
      <c r="BJ19" s="13"/>
      <c r="BK19" s="106">
        <f t="shared" si="2"/>
        <v>0</v>
      </c>
      <c r="BL19" s="44"/>
      <c r="BM19" s="37"/>
      <c r="BN19" s="46"/>
      <c r="BO19" s="45"/>
      <c r="BP19" s="49"/>
      <c r="BQ19" s="49"/>
      <c r="BR19" s="51"/>
      <c r="BT19" s="43"/>
      <c r="BU19" s="15"/>
      <c r="BV19" s="7">
        <f>IF(ISERROR(VLOOKUP(BU19,Insumos!$B:$G,6,0)),0,VLOOKUP(BU19,Insumos!$B:$G,6,0))</f>
        <v>0</v>
      </c>
      <c r="BW19" s="8">
        <f>IF(ISERROR(VLOOKUP(BU19,Insumos!$B:$H,7,0)),0,VLOOKUP(BU19,Insumos!$B:$H,7,0))</f>
        <v>0</v>
      </c>
      <c r="BX19" s="13"/>
      <c r="BY19" s="106">
        <f t="shared" si="3"/>
        <v>0</v>
      </c>
      <c r="BZ19" s="44"/>
      <c r="CA19" s="37"/>
      <c r="CB19" s="46"/>
      <c r="CC19" s="45"/>
      <c r="CD19" s="49"/>
      <c r="CE19" s="49"/>
      <c r="CF19" s="51"/>
      <c r="CH19" s="43"/>
      <c r="CI19" s="15"/>
      <c r="CJ19" s="7">
        <f>IF(ISERROR(VLOOKUP(CI19,Insumos!$B:$G,6,0)),0,VLOOKUP(CI19,Insumos!$B:$G,6,0))</f>
        <v>0</v>
      </c>
      <c r="CK19" s="8">
        <f>IF(ISERROR(VLOOKUP(CI19,Insumos!$B:$H,7,0)),0,VLOOKUP(CI19,Insumos!$B:$H,7,0))</f>
        <v>0</v>
      </c>
      <c r="CL19" s="13"/>
      <c r="CM19" s="106">
        <f t="shared" si="4"/>
        <v>0</v>
      </c>
      <c r="CN19" s="44"/>
      <c r="CO19" s="37"/>
      <c r="CP19" s="46"/>
      <c r="CQ19" s="45"/>
      <c r="CR19" s="49"/>
      <c r="CS19" s="49"/>
      <c r="CT19" s="51"/>
      <c r="CV19" s="43"/>
      <c r="CW19" s="15"/>
      <c r="CX19" s="7">
        <f>IF(ISERROR(VLOOKUP(CW19,Insumos!$B:$G,6,0)),0,VLOOKUP(CW19,Insumos!$B:$G,6,0))</f>
        <v>0</v>
      </c>
      <c r="CY19" s="8">
        <f>IF(ISERROR(VLOOKUP(CW19,Insumos!$B:$H,7,0)),0,VLOOKUP(CW19,Insumos!$B:$H,7,0))</f>
        <v>0</v>
      </c>
      <c r="CZ19" s="13"/>
      <c r="DA19" s="106">
        <f t="shared" si="5"/>
        <v>0</v>
      </c>
      <c r="DB19" s="44"/>
      <c r="DC19" s="37"/>
      <c r="DD19" s="46"/>
      <c r="DE19" s="45"/>
      <c r="DF19" s="49"/>
      <c r="DG19" s="49"/>
      <c r="DH19" s="51"/>
      <c r="DJ19" s="43"/>
      <c r="DK19" s="15"/>
      <c r="DL19" s="7">
        <f>IF(ISERROR(VLOOKUP(DK19,Insumos!$B:$G,6,0)),0,VLOOKUP(DK19,Insumos!$B:$G,6,0))</f>
        <v>0</v>
      </c>
      <c r="DM19" s="8">
        <f>IF(ISERROR(VLOOKUP(DK19,Insumos!$B:$H,7,0)),0,VLOOKUP(DK19,Insumos!$B:$H,7,0))</f>
        <v>0</v>
      </c>
      <c r="DN19" s="13"/>
      <c r="DO19" s="106">
        <f t="shared" si="6"/>
        <v>0</v>
      </c>
      <c r="DP19" s="44"/>
      <c r="DQ19" s="37"/>
      <c r="DR19" s="46"/>
      <c r="DS19" s="45"/>
      <c r="DT19" s="49"/>
      <c r="DU19" s="49"/>
      <c r="DV19" s="51"/>
      <c r="DX19" s="43"/>
      <c r="DY19" s="15"/>
      <c r="DZ19" s="7">
        <f>IF(ISERROR(VLOOKUP(DY19,Insumos!$B:$G,6,0)),0,VLOOKUP(DY19,Insumos!$B:$G,6,0))</f>
        <v>0</v>
      </c>
      <c r="EA19" s="8">
        <f>IF(ISERROR(VLOOKUP(DY19,Insumos!$B:$H,7,0)),0,VLOOKUP(DY19,Insumos!$B:$H,7,0))</f>
        <v>0</v>
      </c>
      <c r="EB19" s="13"/>
      <c r="EC19" s="106">
        <f t="shared" si="7"/>
        <v>0</v>
      </c>
      <c r="ED19" s="44"/>
      <c r="EE19" s="37"/>
      <c r="EF19" s="46"/>
      <c r="EG19" s="45"/>
      <c r="EH19" s="49"/>
      <c r="EI19" s="49"/>
      <c r="EJ19" s="51"/>
      <c r="EL19" s="43"/>
      <c r="EM19" s="15"/>
      <c r="EN19" s="7">
        <f>IF(ISERROR(VLOOKUP(EM19,Insumos!$B:$G,6,0)),0,VLOOKUP(EM19,Insumos!$B:$G,6,0))</f>
        <v>0</v>
      </c>
      <c r="EO19" s="8">
        <f>IF(ISERROR(VLOOKUP(EM19,Insumos!$B:$H,7,0)),0,VLOOKUP(EM19,Insumos!$B:$H,7,0))</f>
        <v>0</v>
      </c>
      <c r="EP19" s="13"/>
      <c r="EQ19" s="106">
        <f t="shared" si="8"/>
        <v>0</v>
      </c>
      <c r="ER19" s="44"/>
      <c r="ES19" s="37"/>
      <c r="ET19" s="46"/>
      <c r="EU19" s="45"/>
      <c r="EV19" s="49"/>
      <c r="EW19" s="49"/>
      <c r="EX19" s="51"/>
      <c r="EZ19" s="43"/>
      <c r="FA19" s="15"/>
      <c r="FB19" s="7">
        <f>IF(ISERROR(VLOOKUP(FA19,Insumos!$B:$G,6,0)),0,VLOOKUP(FA19,Insumos!$B:$G,6,0))</f>
        <v>0</v>
      </c>
      <c r="FC19" s="8">
        <f>IF(ISERROR(VLOOKUP(FA19,Insumos!$B:$H,7,0)),0,VLOOKUP(FA19,Insumos!$B:$H,7,0))</f>
        <v>0</v>
      </c>
      <c r="FD19" s="13"/>
      <c r="FE19" s="106">
        <f t="shared" si="9"/>
        <v>0</v>
      </c>
      <c r="FF19" s="44"/>
      <c r="FG19" s="37"/>
      <c r="FH19" s="46"/>
      <c r="FI19" s="45"/>
      <c r="FJ19" s="49"/>
      <c r="FK19" s="49"/>
      <c r="FL19" s="51"/>
      <c r="FN19" s="43"/>
      <c r="FO19" s="15"/>
      <c r="FP19" s="7">
        <f>IF(ISERROR(VLOOKUP(FO19,Insumos!$B:$G,6,0)),0,VLOOKUP(FO19,Insumos!$B:$G,6,0))</f>
        <v>0</v>
      </c>
      <c r="FQ19" s="8">
        <f>IF(ISERROR(VLOOKUP(FO19,Insumos!$B:$H,7,0)),0,VLOOKUP(FO19,Insumos!$B:$H,7,0))</f>
        <v>0</v>
      </c>
      <c r="FR19" s="13"/>
      <c r="FS19" s="106">
        <f t="shared" si="10"/>
        <v>0</v>
      </c>
      <c r="FT19" s="44"/>
      <c r="FU19" s="37"/>
      <c r="FV19" s="46"/>
      <c r="FW19" s="45"/>
      <c r="FX19" s="49"/>
      <c r="FY19" s="49"/>
      <c r="FZ19" s="51"/>
      <c r="GB19" s="43"/>
      <c r="GC19" s="15"/>
      <c r="GD19" s="7">
        <f>IF(ISERROR(VLOOKUP(GC19,Insumos!$B:$G,6,0)),0,VLOOKUP(GC19,Insumos!$B:$G,6,0))</f>
        <v>0</v>
      </c>
      <c r="GE19" s="8">
        <f>IF(ISERROR(VLOOKUP(GC19,Insumos!$B:$H,7,0)),0,VLOOKUP(GC19,Insumos!$B:$H,7,0))</f>
        <v>0</v>
      </c>
      <c r="GF19" s="13"/>
      <c r="GG19" s="106">
        <f t="shared" si="11"/>
        <v>0</v>
      </c>
      <c r="GH19" s="44"/>
      <c r="GI19" s="37"/>
      <c r="GJ19" s="46"/>
      <c r="GK19" s="45"/>
      <c r="GL19" s="49"/>
      <c r="GM19" s="49"/>
      <c r="GN19" s="51"/>
      <c r="GP19" s="43"/>
      <c r="GQ19" s="15"/>
      <c r="GR19" s="7">
        <f>IF(ISERROR(VLOOKUP(GQ19,Insumos!$B:$G,6,0)),0,VLOOKUP(GQ19,Insumos!$B:$G,6,0))</f>
        <v>0</v>
      </c>
      <c r="GS19" s="8">
        <f>IF(ISERROR(VLOOKUP(GQ19,Insumos!$B:$H,7,0)),0,VLOOKUP(GQ19,Insumos!$B:$H,7,0))</f>
        <v>0</v>
      </c>
      <c r="GT19" s="13"/>
      <c r="GU19" s="106">
        <f t="shared" si="12"/>
        <v>0</v>
      </c>
      <c r="GV19" s="44"/>
      <c r="GW19" s="37"/>
      <c r="GX19" s="46"/>
      <c r="GY19" s="45"/>
      <c r="GZ19" s="49"/>
      <c r="HA19" s="49"/>
      <c r="HB19" s="51"/>
      <c r="HD19" s="43"/>
      <c r="HE19" s="15"/>
      <c r="HF19" s="7">
        <f>IF(ISERROR(VLOOKUP(HE19,Insumos!$B:$G,6,0)),0,VLOOKUP(HE19,Insumos!$B:$G,6,0))</f>
        <v>0</v>
      </c>
      <c r="HG19" s="8">
        <f>IF(ISERROR(VLOOKUP(HE19,Insumos!$B:$H,7,0)),0,VLOOKUP(HE19,Insumos!$B:$H,7,0))</f>
        <v>0</v>
      </c>
      <c r="HH19" s="13"/>
      <c r="HI19" s="106">
        <f t="shared" si="13"/>
        <v>0</v>
      </c>
      <c r="HJ19" s="44"/>
      <c r="HK19" s="37"/>
      <c r="HL19" s="46"/>
      <c r="HM19" s="45"/>
      <c r="HN19" s="49"/>
      <c r="HO19" s="49"/>
      <c r="HP19" s="51"/>
      <c r="HR19" s="43"/>
      <c r="HS19" s="15"/>
      <c r="HT19" s="7">
        <f>IF(ISERROR(VLOOKUP(HS19,Insumos!$B:$G,6,0)),0,VLOOKUP(HS19,Insumos!$B:$G,6,0))</f>
        <v>0</v>
      </c>
      <c r="HU19" s="8">
        <f>IF(ISERROR(VLOOKUP(HS19,Insumos!$B:$H,7,0)),0,VLOOKUP(HS19,Insumos!$B:$H,7,0))</f>
        <v>0</v>
      </c>
      <c r="HV19" s="13"/>
      <c r="HW19" s="106">
        <f t="shared" si="14"/>
        <v>0</v>
      </c>
      <c r="HX19" s="44"/>
      <c r="HY19" s="37"/>
      <c r="HZ19" s="46"/>
      <c r="IA19" s="45"/>
      <c r="IB19" s="49"/>
      <c r="IC19" s="49"/>
      <c r="ID19" s="51"/>
      <c r="IF19" s="43"/>
      <c r="IG19" s="15"/>
      <c r="IH19" s="7">
        <f>IF(ISERROR(VLOOKUP(IG19,Insumos!$B:$G,6,0)),0,VLOOKUP(IG19,Insumos!$B:$G,6,0))</f>
        <v>0</v>
      </c>
      <c r="II19" s="8">
        <f>IF(ISERROR(VLOOKUP(IG19,Insumos!$B:$H,7,0)),0,VLOOKUP(IG19,Insumos!$B:$H,7,0))</f>
        <v>0</v>
      </c>
      <c r="IJ19" s="13"/>
      <c r="IK19" s="106">
        <f t="shared" si="15"/>
        <v>0</v>
      </c>
      <c r="IL19" s="44"/>
      <c r="IM19" s="37"/>
      <c r="IN19" s="46"/>
      <c r="IO19" s="45"/>
      <c r="IP19" s="49"/>
      <c r="IQ19" s="49"/>
      <c r="IR19" s="51"/>
      <c r="IT19" s="43"/>
      <c r="IU19" s="15"/>
      <c r="IV19" s="7">
        <f>IF(ISERROR(VLOOKUP(IU19,Insumos!$B:$G,6,0)),0,VLOOKUP(IU19,Insumos!$B:$G,6,0))</f>
        <v>0</v>
      </c>
      <c r="IW19" s="8">
        <f>IF(ISERROR(VLOOKUP(IU19,Insumos!$B:$H,7,0)),0,VLOOKUP(IU19,Insumos!$B:$H,7,0))</f>
        <v>0</v>
      </c>
      <c r="IX19" s="13"/>
      <c r="IY19" s="106">
        <f t="shared" si="16"/>
        <v>0</v>
      </c>
      <c r="IZ19" s="44"/>
      <c r="JA19" s="37"/>
      <c r="JB19" s="46"/>
      <c r="JC19" s="45"/>
      <c r="JD19" s="49"/>
      <c r="JE19" s="49"/>
      <c r="JF19" s="51"/>
      <c r="JH19" s="43"/>
      <c r="JI19" s="15"/>
      <c r="JJ19" s="7">
        <f>IF(ISERROR(VLOOKUP(JI19,Insumos!$B:$G,6,0)),0,VLOOKUP(JI19,Insumos!$B:$G,6,0))</f>
        <v>0</v>
      </c>
      <c r="JK19" s="8">
        <f>IF(ISERROR(VLOOKUP(JI19,Insumos!$B:$H,7,0)),0,VLOOKUP(JI19,Insumos!$B:$H,7,0))</f>
        <v>0</v>
      </c>
      <c r="JL19" s="13"/>
      <c r="JM19" s="106">
        <f t="shared" si="17"/>
        <v>0</v>
      </c>
      <c r="JN19" s="44"/>
      <c r="JO19" s="37"/>
      <c r="JP19" s="46"/>
      <c r="JQ19" s="45"/>
      <c r="JR19" s="49"/>
      <c r="JS19" s="49"/>
      <c r="JT19" s="51"/>
      <c r="JV19" s="43"/>
      <c r="JW19" s="15"/>
      <c r="JX19" s="7">
        <f>IF(ISERROR(VLOOKUP(JW19,Insumos!$B:$G,6,0)),0,VLOOKUP(JW19,Insumos!$B:$G,6,0))</f>
        <v>0</v>
      </c>
      <c r="JY19" s="8">
        <f>IF(ISERROR(VLOOKUP(JW19,Insumos!$B:$H,7,0)),0,VLOOKUP(JW19,Insumos!$B:$H,7,0))</f>
        <v>0</v>
      </c>
      <c r="JZ19" s="13"/>
      <c r="KA19" s="106">
        <f t="shared" si="18"/>
        <v>0</v>
      </c>
      <c r="KB19" s="44"/>
      <c r="KC19" s="37"/>
      <c r="KD19" s="46"/>
      <c r="KE19" s="45"/>
      <c r="KF19" s="49"/>
      <c r="KG19" s="49"/>
      <c r="KH19" s="51"/>
      <c r="KJ19" s="43"/>
      <c r="KK19" s="15"/>
      <c r="KL19" s="7">
        <f>IF(ISERROR(VLOOKUP(KK19,Insumos!$B:$G,6,0)),0,VLOOKUP(KK19,Insumos!$B:$G,6,0))</f>
        <v>0</v>
      </c>
      <c r="KM19" s="8">
        <f>IF(ISERROR(VLOOKUP(KK19,Insumos!$B:$H,7,0)),0,VLOOKUP(KK19,Insumos!$B:$H,7,0))</f>
        <v>0</v>
      </c>
      <c r="KN19" s="13"/>
      <c r="KO19" s="106">
        <f t="shared" si="19"/>
        <v>0</v>
      </c>
      <c r="KP19" s="44"/>
      <c r="KQ19" s="37"/>
      <c r="KR19" s="46"/>
      <c r="KS19" s="45"/>
      <c r="KT19" s="49"/>
      <c r="KU19" s="49"/>
      <c r="KV19" s="51"/>
    </row>
    <row r="20" spans="2:308" x14ac:dyDescent="0.3">
      <c r="B20" s="43"/>
      <c r="C20" s="15"/>
      <c r="D20" s="7">
        <f>IF(ISERROR(VLOOKUP(C20,Insumos!$B:$G,6,0)),0,VLOOKUP(C20,Insumos!$B:$G,6,0))</f>
        <v>0</v>
      </c>
      <c r="E20" s="8">
        <f>IF(ISERROR(VLOOKUP(C20,Insumos!$B:$H,7,0)),0,VLOOKUP(C20,Insumos!$B:$H,7,0))</f>
        <v>0</v>
      </c>
      <c r="F20" s="13"/>
      <c r="G20" s="106">
        <f t="shared" si="20"/>
        <v>0</v>
      </c>
      <c r="H20" s="44"/>
      <c r="I20" s="37"/>
      <c r="J20" s="46"/>
      <c r="K20" s="37"/>
      <c r="L20" s="37"/>
      <c r="M20" s="37"/>
      <c r="N20" s="38"/>
      <c r="P20" s="43"/>
      <c r="Q20" s="15"/>
      <c r="R20" s="7">
        <f>IF(ISERROR(VLOOKUP(Q20,Insumos!$B:$G,6,0)),0,VLOOKUP(Q20,Insumos!$B:$G,6,0))</f>
        <v>0</v>
      </c>
      <c r="S20" s="8">
        <f>IF(ISERROR(VLOOKUP(Q20,Insumos!$B:$H,7,0)),0,VLOOKUP(Q20,Insumos!$B:$H,7,0))</f>
        <v>0</v>
      </c>
      <c r="T20" s="13"/>
      <c r="U20" s="106">
        <f t="shared" si="21"/>
        <v>0</v>
      </c>
      <c r="V20" s="44"/>
      <c r="W20" s="37"/>
      <c r="X20" s="46"/>
      <c r="Y20" s="37"/>
      <c r="Z20" s="37"/>
      <c r="AA20" s="37"/>
      <c r="AB20" s="38"/>
      <c r="AD20" s="43"/>
      <c r="AE20" s="15"/>
      <c r="AF20" s="7">
        <f>IF(ISERROR(VLOOKUP(AE20,Insumos!$B:$G,6,0)),0,VLOOKUP(AE20,Insumos!$B:$G,6,0))</f>
        <v>0</v>
      </c>
      <c r="AG20" s="8">
        <f>IF(ISERROR(VLOOKUP(AE20,Insumos!$B:$H,7,0)),0,VLOOKUP(AE20,Insumos!$B:$H,7,0))</f>
        <v>0</v>
      </c>
      <c r="AH20" s="13"/>
      <c r="AI20" s="106">
        <f t="shared" si="0"/>
        <v>0</v>
      </c>
      <c r="AJ20" s="44"/>
      <c r="AK20" s="37"/>
      <c r="AL20" s="46"/>
      <c r="AM20" s="37"/>
      <c r="AN20" s="37"/>
      <c r="AO20" s="37"/>
      <c r="AP20" s="38"/>
      <c r="AR20" s="43"/>
      <c r="AS20" s="15"/>
      <c r="AT20" s="7">
        <f>IF(ISERROR(VLOOKUP(AS20,Insumos!$B:$G,6,0)),0,VLOOKUP(AS20,Insumos!$B:$G,6,0))</f>
        <v>0</v>
      </c>
      <c r="AU20" s="8">
        <f>IF(ISERROR(VLOOKUP(AS20,Insumos!$B:$H,7,0)),0,VLOOKUP(AS20,Insumos!$B:$H,7,0))</f>
        <v>0</v>
      </c>
      <c r="AV20" s="13"/>
      <c r="AW20" s="106">
        <f t="shared" si="1"/>
        <v>0</v>
      </c>
      <c r="AX20" s="44"/>
      <c r="AY20" s="37"/>
      <c r="AZ20" s="46"/>
      <c r="BA20" s="37"/>
      <c r="BB20" s="37"/>
      <c r="BC20" s="37"/>
      <c r="BD20" s="38"/>
      <c r="BF20" s="43"/>
      <c r="BG20" s="15"/>
      <c r="BH20" s="7">
        <f>IF(ISERROR(VLOOKUP(BG20,Insumos!$B:$G,6,0)),0,VLOOKUP(BG20,Insumos!$B:$G,6,0))</f>
        <v>0</v>
      </c>
      <c r="BI20" s="8">
        <f>IF(ISERROR(VLOOKUP(BG20,Insumos!$B:$H,7,0)),0,VLOOKUP(BG20,Insumos!$B:$H,7,0))</f>
        <v>0</v>
      </c>
      <c r="BJ20" s="13"/>
      <c r="BK20" s="106">
        <f t="shared" si="2"/>
        <v>0</v>
      </c>
      <c r="BL20" s="44"/>
      <c r="BM20" s="37"/>
      <c r="BN20" s="46"/>
      <c r="BO20" s="37"/>
      <c r="BP20" s="37"/>
      <c r="BQ20" s="37"/>
      <c r="BR20" s="38"/>
      <c r="BT20" s="43"/>
      <c r="BU20" s="15"/>
      <c r="BV20" s="7">
        <f>IF(ISERROR(VLOOKUP(BU20,Insumos!$B:$G,6,0)),0,VLOOKUP(BU20,Insumos!$B:$G,6,0))</f>
        <v>0</v>
      </c>
      <c r="BW20" s="8">
        <f>IF(ISERROR(VLOOKUP(BU20,Insumos!$B:$H,7,0)),0,VLOOKUP(BU20,Insumos!$B:$H,7,0))</f>
        <v>0</v>
      </c>
      <c r="BX20" s="13"/>
      <c r="BY20" s="106">
        <f t="shared" si="3"/>
        <v>0</v>
      </c>
      <c r="BZ20" s="44"/>
      <c r="CA20" s="37"/>
      <c r="CB20" s="46"/>
      <c r="CC20" s="37"/>
      <c r="CD20" s="37"/>
      <c r="CE20" s="37"/>
      <c r="CF20" s="38"/>
      <c r="CH20" s="43"/>
      <c r="CI20" s="15"/>
      <c r="CJ20" s="7">
        <f>IF(ISERROR(VLOOKUP(CI20,Insumos!$B:$G,6,0)),0,VLOOKUP(CI20,Insumos!$B:$G,6,0))</f>
        <v>0</v>
      </c>
      <c r="CK20" s="8">
        <f>IF(ISERROR(VLOOKUP(CI20,Insumos!$B:$H,7,0)),0,VLOOKUP(CI20,Insumos!$B:$H,7,0))</f>
        <v>0</v>
      </c>
      <c r="CL20" s="13"/>
      <c r="CM20" s="106">
        <f t="shared" si="4"/>
        <v>0</v>
      </c>
      <c r="CN20" s="44"/>
      <c r="CO20" s="37"/>
      <c r="CP20" s="46"/>
      <c r="CQ20" s="37"/>
      <c r="CR20" s="37"/>
      <c r="CS20" s="37"/>
      <c r="CT20" s="38"/>
      <c r="CV20" s="43"/>
      <c r="CW20" s="15"/>
      <c r="CX20" s="7">
        <f>IF(ISERROR(VLOOKUP(CW20,Insumos!$B:$G,6,0)),0,VLOOKUP(CW20,Insumos!$B:$G,6,0))</f>
        <v>0</v>
      </c>
      <c r="CY20" s="8">
        <f>IF(ISERROR(VLOOKUP(CW20,Insumos!$B:$H,7,0)),0,VLOOKUP(CW20,Insumos!$B:$H,7,0))</f>
        <v>0</v>
      </c>
      <c r="CZ20" s="13"/>
      <c r="DA20" s="106">
        <f t="shared" si="5"/>
        <v>0</v>
      </c>
      <c r="DB20" s="44"/>
      <c r="DC20" s="37"/>
      <c r="DD20" s="46"/>
      <c r="DE20" s="37"/>
      <c r="DF20" s="37"/>
      <c r="DG20" s="37"/>
      <c r="DH20" s="38"/>
      <c r="DJ20" s="43"/>
      <c r="DK20" s="15"/>
      <c r="DL20" s="7">
        <f>IF(ISERROR(VLOOKUP(DK20,Insumos!$B:$G,6,0)),0,VLOOKUP(DK20,Insumos!$B:$G,6,0))</f>
        <v>0</v>
      </c>
      <c r="DM20" s="8">
        <f>IF(ISERROR(VLOOKUP(DK20,Insumos!$B:$H,7,0)),0,VLOOKUP(DK20,Insumos!$B:$H,7,0))</f>
        <v>0</v>
      </c>
      <c r="DN20" s="13"/>
      <c r="DO20" s="106">
        <f t="shared" si="6"/>
        <v>0</v>
      </c>
      <c r="DP20" s="44"/>
      <c r="DQ20" s="37"/>
      <c r="DR20" s="46"/>
      <c r="DS20" s="37"/>
      <c r="DT20" s="37"/>
      <c r="DU20" s="37"/>
      <c r="DV20" s="38"/>
      <c r="DX20" s="43"/>
      <c r="DY20" s="15"/>
      <c r="DZ20" s="7">
        <f>IF(ISERROR(VLOOKUP(DY20,Insumos!$B:$G,6,0)),0,VLOOKUP(DY20,Insumos!$B:$G,6,0))</f>
        <v>0</v>
      </c>
      <c r="EA20" s="8">
        <f>IF(ISERROR(VLOOKUP(DY20,Insumos!$B:$H,7,0)),0,VLOOKUP(DY20,Insumos!$B:$H,7,0))</f>
        <v>0</v>
      </c>
      <c r="EB20" s="13"/>
      <c r="EC20" s="106">
        <f t="shared" si="7"/>
        <v>0</v>
      </c>
      <c r="ED20" s="44"/>
      <c r="EE20" s="37"/>
      <c r="EF20" s="46"/>
      <c r="EG20" s="37"/>
      <c r="EH20" s="37"/>
      <c r="EI20" s="37"/>
      <c r="EJ20" s="38"/>
      <c r="EL20" s="43"/>
      <c r="EM20" s="15"/>
      <c r="EN20" s="7">
        <f>IF(ISERROR(VLOOKUP(EM20,Insumos!$B:$G,6,0)),0,VLOOKUP(EM20,Insumos!$B:$G,6,0))</f>
        <v>0</v>
      </c>
      <c r="EO20" s="8">
        <f>IF(ISERROR(VLOOKUP(EM20,Insumos!$B:$H,7,0)),0,VLOOKUP(EM20,Insumos!$B:$H,7,0))</f>
        <v>0</v>
      </c>
      <c r="EP20" s="13"/>
      <c r="EQ20" s="106">
        <f t="shared" si="8"/>
        <v>0</v>
      </c>
      <c r="ER20" s="44"/>
      <c r="ES20" s="37"/>
      <c r="ET20" s="46"/>
      <c r="EU20" s="37"/>
      <c r="EV20" s="37"/>
      <c r="EW20" s="37"/>
      <c r="EX20" s="38"/>
      <c r="EZ20" s="43"/>
      <c r="FA20" s="15"/>
      <c r="FB20" s="7">
        <f>IF(ISERROR(VLOOKUP(FA20,Insumos!$B:$G,6,0)),0,VLOOKUP(FA20,Insumos!$B:$G,6,0))</f>
        <v>0</v>
      </c>
      <c r="FC20" s="8">
        <f>IF(ISERROR(VLOOKUP(FA20,Insumos!$B:$H,7,0)),0,VLOOKUP(FA20,Insumos!$B:$H,7,0))</f>
        <v>0</v>
      </c>
      <c r="FD20" s="13"/>
      <c r="FE20" s="106">
        <f t="shared" si="9"/>
        <v>0</v>
      </c>
      <c r="FF20" s="44"/>
      <c r="FG20" s="37"/>
      <c r="FH20" s="46"/>
      <c r="FI20" s="37"/>
      <c r="FJ20" s="37"/>
      <c r="FK20" s="37"/>
      <c r="FL20" s="38"/>
      <c r="FN20" s="43"/>
      <c r="FO20" s="15"/>
      <c r="FP20" s="7">
        <f>IF(ISERROR(VLOOKUP(FO20,Insumos!$B:$G,6,0)),0,VLOOKUP(FO20,Insumos!$B:$G,6,0))</f>
        <v>0</v>
      </c>
      <c r="FQ20" s="8">
        <f>IF(ISERROR(VLOOKUP(FO20,Insumos!$B:$H,7,0)),0,VLOOKUP(FO20,Insumos!$B:$H,7,0))</f>
        <v>0</v>
      </c>
      <c r="FR20" s="13"/>
      <c r="FS20" s="106">
        <f t="shared" si="10"/>
        <v>0</v>
      </c>
      <c r="FT20" s="44"/>
      <c r="FU20" s="37"/>
      <c r="FV20" s="46"/>
      <c r="FW20" s="37"/>
      <c r="FX20" s="37"/>
      <c r="FY20" s="37"/>
      <c r="FZ20" s="38"/>
      <c r="GB20" s="43"/>
      <c r="GC20" s="15"/>
      <c r="GD20" s="7">
        <f>IF(ISERROR(VLOOKUP(GC20,Insumos!$B:$G,6,0)),0,VLOOKUP(GC20,Insumos!$B:$G,6,0))</f>
        <v>0</v>
      </c>
      <c r="GE20" s="8">
        <f>IF(ISERROR(VLOOKUP(GC20,Insumos!$B:$H,7,0)),0,VLOOKUP(GC20,Insumos!$B:$H,7,0))</f>
        <v>0</v>
      </c>
      <c r="GF20" s="13"/>
      <c r="GG20" s="106">
        <f t="shared" si="11"/>
        <v>0</v>
      </c>
      <c r="GH20" s="44"/>
      <c r="GI20" s="37"/>
      <c r="GJ20" s="46"/>
      <c r="GK20" s="37"/>
      <c r="GL20" s="37"/>
      <c r="GM20" s="37"/>
      <c r="GN20" s="38"/>
      <c r="GP20" s="43"/>
      <c r="GQ20" s="15"/>
      <c r="GR20" s="7">
        <f>IF(ISERROR(VLOOKUP(GQ20,Insumos!$B:$G,6,0)),0,VLOOKUP(GQ20,Insumos!$B:$G,6,0))</f>
        <v>0</v>
      </c>
      <c r="GS20" s="8">
        <f>IF(ISERROR(VLOOKUP(GQ20,Insumos!$B:$H,7,0)),0,VLOOKUP(GQ20,Insumos!$B:$H,7,0))</f>
        <v>0</v>
      </c>
      <c r="GT20" s="13"/>
      <c r="GU20" s="106">
        <f t="shared" si="12"/>
        <v>0</v>
      </c>
      <c r="GV20" s="44"/>
      <c r="GW20" s="37"/>
      <c r="GX20" s="46"/>
      <c r="GY20" s="37"/>
      <c r="GZ20" s="37"/>
      <c r="HA20" s="37"/>
      <c r="HB20" s="38"/>
      <c r="HD20" s="43"/>
      <c r="HE20" s="15"/>
      <c r="HF20" s="7">
        <f>IF(ISERROR(VLOOKUP(HE20,Insumos!$B:$G,6,0)),0,VLOOKUP(HE20,Insumos!$B:$G,6,0))</f>
        <v>0</v>
      </c>
      <c r="HG20" s="8">
        <f>IF(ISERROR(VLOOKUP(HE20,Insumos!$B:$H,7,0)),0,VLOOKUP(HE20,Insumos!$B:$H,7,0))</f>
        <v>0</v>
      </c>
      <c r="HH20" s="13"/>
      <c r="HI20" s="106">
        <f t="shared" si="13"/>
        <v>0</v>
      </c>
      <c r="HJ20" s="44"/>
      <c r="HK20" s="37"/>
      <c r="HL20" s="46"/>
      <c r="HM20" s="37"/>
      <c r="HN20" s="37"/>
      <c r="HO20" s="37"/>
      <c r="HP20" s="38"/>
      <c r="HR20" s="43"/>
      <c r="HS20" s="15"/>
      <c r="HT20" s="7">
        <f>IF(ISERROR(VLOOKUP(HS20,Insumos!$B:$G,6,0)),0,VLOOKUP(HS20,Insumos!$B:$G,6,0))</f>
        <v>0</v>
      </c>
      <c r="HU20" s="8">
        <f>IF(ISERROR(VLOOKUP(HS20,Insumos!$B:$H,7,0)),0,VLOOKUP(HS20,Insumos!$B:$H,7,0))</f>
        <v>0</v>
      </c>
      <c r="HV20" s="13"/>
      <c r="HW20" s="106">
        <f t="shared" si="14"/>
        <v>0</v>
      </c>
      <c r="HX20" s="44"/>
      <c r="HY20" s="37"/>
      <c r="HZ20" s="46"/>
      <c r="IA20" s="37"/>
      <c r="IB20" s="37"/>
      <c r="IC20" s="37"/>
      <c r="ID20" s="38"/>
      <c r="IF20" s="43"/>
      <c r="IG20" s="15"/>
      <c r="IH20" s="7">
        <f>IF(ISERROR(VLOOKUP(IG20,Insumos!$B:$G,6,0)),0,VLOOKUP(IG20,Insumos!$B:$G,6,0))</f>
        <v>0</v>
      </c>
      <c r="II20" s="8">
        <f>IF(ISERROR(VLOOKUP(IG20,Insumos!$B:$H,7,0)),0,VLOOKUP(IG20,Insumos!$B:$H,7,0))</f>
        <v>0</v>
      </c>
      <c r="IJ20" s="13"/>
      <c r="IK20" s="106">
        <f t="shared" si="15"/>
        <v>0</v>
      </c>
      <c r="IL20" s="44"/>
      <c r="IM20" s="37"/>
      <c r="IN20" s="46"/>
      <c r="IO20" s="37"/>
      <c r="IP20" s="37"/>
      <c r="IQ20" s="37"/>
      <c r="IR20" s="38"/>
      <c r="IT20" s="43"/>
      <c r="IU20" s="15"/>
      <c r="IV20" s="7">
        <f>IF(ISERROR(VLOOKUP(IU20,Insumos!$B:$G,6,0)),0,VLOOKUP(IU20,Insumos!$B:$G,6,0))</f>
        <v>0</v>
      </c>
      <c r="IW20" s="8">
        <f>IF(ISERROR(VLOOKUP(IU20,Insumos!$B:$H,7,0)),0,VLOOKUP(IU20,Insumos!$B:$H,7,0))</f>
        <v>0</v>
      </c>
      <c r="IX20" s="13"/>
      <c r="IY20" s="106">
        <f t="shared" si="16"/>
        <v>0</v>
      </c>
      <c r="IZ20" s="44"/>
      <c r="JA20" s="37"/>
      <c r="JB20" s="46"/>
      <c r="JC20" s="37"/>
      <c r="JD20" s="37"/>
      <c r="JE20" s="37"/>
      <c r="JF20" s="38"/>
      <c r="JH20" s="43"/>
      <c r="JI20" s="15"/>
      <c r="JJ20" s="7">
        <f>IF(ISERROR(VLOOKUP(JI20,Insumos!$B:$G,6,0)),0,VLOOKUP(JI20,Insumos!$B:$G,6,0))</f>
        <v>0</v>
      </c>
      <c r="JK20" s="8">
        <f>IF(ISERROR(VLOOKUP(JI20,Insumos!$B:$H,7,0)),0,VLOOKUP(JI20,Insumos!$B:$H,7,0))</f>
        <v>0</v>
      </c>
      <c r="JL20" s="13"/>
      <c r="JM20" s="106">
        <f t="shared" si="17"/>
        <v>0</v>
      </c>
      <c r="JN20" s="44"/>
      <c r="JO20" s="37"/>
      <c r="JP20" s="46"/>
      <c r="JQ20" s="37"/>
      <c r="JR20" s="37"/>
      <c r="JS20" s="37"/>
      <c r="JT20" s="38"/>
      <c r="JV20" s="43"/>
      <c r="JW20" s="15"/>
      <c r="JX20" s="7">
        <f>IF(ISERROR(VLOOKUP(JW20,Insumos!$B:$G,6,0)),0,VLOOKUP(JW20,Insumos!$B:$G,6,0))</f>
        <v>0</v>
      </c>
      <c r="JY20" s="8">
        <f>IF(ISERROR(VLOOKUP(JW20,Insumos!$B:$H,7,0)),0,VLOOKUP(JW20,Insumos!$B:$H,7,0))</f>
        <v>0</v>
      </c>
      <c r="JZ20" s="13"/>
      <c r="KA20" s="106">
        <f t="shared" si="18"/>
        <v>0</v>
      </c>
      <c r="KB20" s="44"/>
      <c r="KC20" s="37"/>
      <c r="KD20" s="46"/>
      <c r="KE20" s="37"/>
      <c r="KF20" s="37"/>
      <c r="KG20" s="37"/>
      <c r="KH20" s="38"/>
      <c r="KJ20" s="43"/>
      <c r="KK20" s="15"/>
      <c r="KL20" s="7">
        <f>IF(ISERROR(VLOOKUP(KK20,Insumos!$B:$G,6,0)),0,VLOOKUP(KK20,Insumos!$B:$G,6,0))</f>
        <v>0</v>
      </c>
      <c r="KM20" s="8">
        <f>IF(ISERROR(VLOOKUP(KK20,Insumos!$B:$H,7,0)),0,VLOOKUP(KK20,Insumos!$B:$H,7,0))</f>
        <v>0</v>
      </c>
      <c r="KN20" s="13"/>
      <c r="KO20" s="106">
        <f t="shared" si="19"/>
        <v>0</v>
      </c>
      <c r="KP20" s="44"/>
      <c r="KQ20" s="37"/>
      <c r="KR20" s="46"/>
      <c r="KS20" s="37"/>
      <c r="KT20" s="37"/>
      <c r="KU20" s="37"/>
      <c r="KV20" s="38"/>
    </row>
    <row r="21" spans="2:308" x14ac:dyDescent="0.3">
      <c r="B21" s="43"/>
      <c r="C21" s="15"/>
      <c r="D21" s="7">
        <f>IF(ISERROR(VLOOKUP(C21,Insumos!$B:$G,6,0)),0,VLOOKUP(C21,Insumos!$B:$G,6,0))</f>
        <v>0</v>
      </c>
      <c r="E21" s="8">
        <f>IF(ISERROR(VLOOKUP(C21,Insumos!$B:$H,7,0)),0,VLOOKUP(C21,Insumos!$B:$H,7,0))</f>
        <v>0</v>
      </c>
      <c r="F21" s="13"/>
      <c r="G21" s="106">
        <f t="shared" si="20"/>
        <v>0</v>
      </c>
      <c r="H21" s="44"/>
      <c r="I21" s="37"/>
      <c r="J21" s="61"/>
      <c r="K21" s="37"/>
      <c r="L21" s="37"/>
      <c r="M21" s="37"/>
      <c r="N21" s="38"/>
      <c r="P21" s="43"/>
      <c r="Q21" s="15"/>
      <c r="R21" s="7">
        <f>IF(ISERROR(VLOOKUP(Q21,Insumos!$B:$G,6,0)),0,VLOOKUP(Q21,Insumos!$B:$G,6,0))</f>
        <v>0</v>
      </c>
      <c r="S21" s="8">
        <f>IF(ISERROR(VLOOKUP(Q21,Insumos!$B:$H,7,0)),0,VLOOKUP(Q21,Insumos!$B:$H,7,0))</f>
        <v>0</v>
      </c>
      <c r="T21" s="13"/>
      <c r="U21" s="106">
        <f t="shared" si="21"/>
        <v>0</v>
      </c>
      <c r="V21" s="44"/>
      <c r="W21" s="37"/>
      <c r="X21" s="61"/>
      <c r="Y21" s="37"/>
      <c r="Z21" s="37"/>
      <c r="AA21" s="37"/>
      <c r="AB21" s="38"/>
      <c r="AD21" s="43"/>
      <c r="AE21" s="15"/>
      <c r="AF21" s="7">
        <f>IF(ISERROR(VLOOKUP(AE21,Insumos!$B:$G,6,0)),0,VLOOKUP(AE21,Insumos!$B:$G,6,0))</f>
        <v>0</v>
      </c>
      <c r="AG21" s="8">
        <f>IF(ISERROR(VLOOKUP(AE21,Insumos!$B:$H,7,0)),0,VLOOKUP(AE21,Insumos!$B:$H,7,0))</f>
        <v>0</v>
      </c>
      <c r="AH21" s="13"/>
      <c r="AI21" s="106">
        <f t="shared" si="0"/>
        <v>0</v>
      </c>
      <c r="AJ21" s="44"/>
      <c r="AK21" s="37"/>
      <c r="AL21" s="61"/>
      <c r="AM21" s="37"/>
      <c r="AN21" s="37"/>
      <c r="AO21" s="37"/>
      <c r="AP21" s="38"/>
      <c r="AR21" s="43"/>
      <c r="AS21" s="15"/>
      <c r="AT21" s="7">
        <f>IF(ISERROR(VLOOKUP(AS21,Insumos!$B:$G,6,0)),0,VLOOKUP(AS21,Insumos!$B:$G,6,0))</f>
        <v>0</v>
      </c>
      <c r="AU21" s="8">
        <f>IF(ISERROR(VLOOKUP(AS21,Insumos!$B:$H,7,0)),0,VLOOKUP(AS21,Insumos!$B:$H,7,0))</f>
        <v>0</v>
      </c>
      <c r="AV21" s="13"/>
      <c r="AW21" s="106">
        <f t="shared" si="1"/>
        <v>0</v>
      </c>
      <c r="AX21" s="44"/>
      <c r="AY21" s="37"/>
      <c r="AZ21" s="61"/>
      <c r="BA21" s="37"/>
      <c r="BB21" s="37"/>
      <c r="BC21" s="37"/>
      <c r="BD21" s="38"/>
      <c r="BF21" s="43"/>
      <c r="BG21" s="15"/>
      <c r="BH21" s="7">
        <f>IF(ISERROR(VLOOKUP(BG21,Insumos!$B:$G,6,0)),0,VLOOKUP(BG21,Insumos!$B:$G,6,0))</f>
        <v>0</v>
      </c>
      <c r="BI21" s="8">
        <f>IF(ISERROR(VLOOKUP(BG21,Insumos!$B:$H,7,0)),0,VLOOKUP(BG21,Insumos!$B:$H,7,0))</f>
        <v>0</v>
      </c>
      <c r="BJ21" s="13"/>
      <c r="BK21" s="106">
        <f t="shared" si="2"/>
        <v>0</v>
      </c>
      <c r="BL21" s="44"/>
      <c r="BM21" s="37"/>
      <c r="BN21" s="61"/>
      <c r="BO21" s="37"/>
      <c r="BP21" s="37"/>
      <c r="BQ21" s="37"/>
      <c r="BR21" s="38"/>
      <c r="BT21" s="43"/>
      <c r="BU21" s="15"/>
      <c r="BV21" s="7">
        <f>IF(ISERROR(VLOOKUP(BU21,Insumos!$B:$G,6,0)),0,VLOOKUP(BU21,Insumos!$B:$G,6,0))</f>
        <v>0</v>
      </c>
      <c r="BW21" s="8">
        <f>IF(ISERROR(VLOOKUP(BU21,Insumos!$B:$H,7,0)),0,VLOOKUP(BU21,Insumos!$B:$H,7,0))</f>
        <v>0</v>
      </c>
      <c r="BX21" s="13"/>
      <c r="BY21" s="106">
        <f t="shared" si="3"/>
        <v>0</v>
      </c>
      <c r="BZ21" s="44"/>
      <c r="CA21" s="37"/>
      <c r="CB21" s="61"/>
      <c r="CC21" s="37"/>
      <c r="CD21" s="37"/>
      <c r="CE21" s="37"/>
      <c r="CF21" s="38"/>
      <c r="CH21" s="43"/>
      <c r="CI21" s="15"/>
      <c r="CJ21" s="7">
        <f>IF(ISERROR(VLOOKUP(CI21,Insumos!$B:$G,6,0)),0,VLOOKUP(CI21,Insumos!$B:$G,6,0))</f>
        <v>0</v>
      </c>
      <c r="CK21" s="8">
        <f>IF(ISERROR(VLOOKUP(CI21,Insumos!$B:$H,7,0)),0,VLOOKUP(CI21,Insumos!$B:$H,7,0))</f>
        <v>0</v>
      </c>
      <c r="CL21" s="13"/>
      <c r="CM21" s="106">
        <f t="shared" si="4"/>
        <v>0</v>
      </c>
      <c r="CN21" s="44"/>
      <c r="CO21" s="37"/>
      <c r="CP21" s="61"/>
      <c r="CQ21" s="37"/>
      <c r="CR21" s="37"/>
      <c r="CS21" s="37"/>
      <c r="CT21" s="38"/>
      <c r="CV21" s="43"/>
      <c r="CW21" s="15"/>
      <c r="CX21" s="7">
        <f>IF(ISERROR(VLOOKUP(CW21,Insumos!$B:$G,6,0)),0,VLOOKUP(CW21,Insumos!$B:$G,6,0))</f>
        <v>0</v>
      </c>
      <c r="CY21" s="8">
        <f>IF(ISERROR(VLOOKUP(CW21,Insumos!$B:$H,7,0)),0,VLOOKUP(CW21,Insumos!$B:$H,7,0))</f>
        <v>0</v>
      </c>
      <c r="CZ21" s="13"/>
      <c r="DA21" s="106">
        <f t="shared" si="5"/>
        <v>0</v>
      </c>
      <c r="DB21" s="44"/>
      <c r="DC21" s="37"/>
      <c r="DD21" s="61"/>
      <c r="DE21" s="37"/>
      <c r="DF21" s="37"/>
      <c r="DG21" s="37"/>
      <c r="DH21" s="38"/>
      <c r="DJ21" s="43"/>
      <c r="DK21" s="15"/>
      <c r="DL21" s="7">
        <f>IF(ISERROR(VLOOKUP(DK21,Insumos!$B:$G,6,0)),0,VLOOKUP(DK21,Insumos!$B:$G,6,0))</f>
        <v>0</v>
      </c>
      <c r="DM21" s="8">
        <f>IF(ISERROR(VLOOKUP(DK21,Insumos!$B:$H,7,0)),0,VLOOKUP(DK21,Insumos!$B:$H,7,0))</f>
        <v>0</v>
      </c>
      <c r="DN21" s="13"/>
      <c r="DO21" s="106">
        <f t="shared" si="6"/>
        <v>0</v>
      </c>
      <c r="DP21" s="44"/>
      <c r="DQ21" s="37"/>
      <c r="DR21" s="61"/>
      <c r="DS21" s="37"/>
      <c r="DT21" s="37"/>
      <c r="DU21" s="37"/>
      <c r="DV21" s="38"/>
      <c r="DX21" s="43"/>
      <c r="DY21" s="15"/>
      <c r="DZ21" s="7">
        <f>IF(ISERROR(VLOOKUP(DY21,Insumos!$B:$G,6,0)),0,VLOOKUP(DY21,Insumos!$B:$G,6,0))</f>
        <v>0</v>
      </c>
      <c r="EA21" s="8">
        <f>IF(ISERROR(VLOOKUP(DY21,Insumos!$B:$H,7,0)),0,VLOOKUP(DY21,Insumos!$B:$H,7,0))</f>
        <v>0</v>
      </c>
      <c r="EB21" s="13"/>
      <c r="EC21" s="106">
        <f t="shared" si="7"/>
        <v>0</v>
      </c>
      <c r="ED21" s="44"/>
      <c r="EE21" s="37"/>
      <c r="EF21" s="61"/>
      <c r="EG21" s="37"/>
      <c r="EH21" s="37"/>
      <c r="EI21" s="37"/>
      <c r="EJ21" s="38"/>
      <c r="EL21" s="43"/>
      <c r="EM21" s="15"/>
      <c r="EN21" s="7">
        <f>IF(ISERROR(VLOOKUP(EM21,Insumos!$B:$G,6,0)),0,VLOOKUP(EM21,Insumos!$B:$G,6,0))</f>
        <v>0</v>
      </c>
      <c r="EO21" s="8">
        <f>IF(ISERROR(VLOOKUP(EM21,Insumos!$B:$H,7,0)),0,VLOOKUP(EM21,Insumos!$B:$H,7,0))</f>
        <v>0</v>
      </c>
      <c r="EP21" s="13"/>
      <c r="EQ21" s="106">
        <f t="shared" si="8"/>
        <v>0</v>
      </c>
      <c r="ER21" s="44"/>
      <c r="ES21" s="37"/>
      <c r="ET21" s="61"/>
      <c r="EU21" s="37"/>
      <c r="EV21" s="37"/>
      <c r="EW21" s="37"/>
      <c r="EX21" s="38"/>
      <c r="EZ21" s="43"/>
      <c r="FA21" s="15"/>
      <c r="FB21" s="7">
        <f>IF(ISERROR(VLOOKUP(FA21,Insumos!$B:$G,6,0)),0,VLOOKUP(FA21,Insumos!$B:$G,6,0))</f>
        <v>0</v>
      </c>
      <c r="FC21" s="8">
        <f>IF(ISERROR(VLOOKUP(FA21,Insumos!$B:$H,7,0)),0,VLOOKUP(FA21,Insumos!$B:$H,7,0))</f>
        <v>0</v>
      </c>
      <c r="FD21" s="13"/>
      <c r="FE21" s="106">
        <f t="shared" si="9"/>
        <v>0</v>
      </c>
      <c r="FF21" s="44"/>
      <c r="FG21" s="37"/>
      <c r="FH21" s="61"/>
      <c r="FI21" s="37"/>
      <c r="FJ21" s="37"/>
      <c r="FK21" s="37"/>
      <c r="FL21" s="38"/>
      <c r="FN21" s="43"/>
      <c r="FO21" s="15"/>
      <c r="FP21" s="7">
        <f>IF(ISERROR(VLOOKUP(FO21,Insumos!$B:$G,6,0)),0,VLOOKUP(FO21,Insumos!$B:$G,6,0))</f>
        <v>0</v>
      </c>
      <c r="FQ21" s="8">
        <f>IF(ISERROR(VLOOKUP(FO21,Insumos!$B:$H,7,0)),0,VLOOKUP(FO21,Insumos!$B:$H,7,0))</f>
        <v>0</v>
      </c>
      <c r="FR21" s="13"/>
      <c r="FS21" s="106">
        <f t="shared" si="10"/>
        <v>0</v>
      </c>
      <c r="FT21" s="44"/>
      <c r="FU21" s="37"/>
      <c r="FV21" s="61"/>
      <c r="FW21" s="37"/>
      <c r="FX21" s="37"/>
      <c r="FY21" s="37"/>
      <c r="FZ21" s="38"/>
      <c r="GB21" s="43"/>
      <c r="GC21" s="15"/>
      <c r="GD21" s="7">
        <f>IF(ISERROR(VLOOKUP(GC21,Insumos!$B:$G,6,0)),0,VLOOKUP(GC21,Insumos!$B:$G,6,0))</f>
        <v>0</v>
      </c>
      <c r="GE21" s="8">
        <f>IF(ISERROR(VLOOKUP(GC21,Insumos!$B:$H,7,0)),0,VLOOKUP(GC21,Insumos!$B:$H,7,0))</f>
        <v>0</v>
      </c>
      <c r="GF21" s="13"/>
      <c r="GG21" s="106">
        <f t="shared" si="11"/>
        <v>0</v>
      </c>
      <c r="GH21" s="44"/>
      <c r="GI21" s="37"/>
      <c r="GJ21" s="61"/>
      <c r="GK21" s="37"/>
      <c r="GL21" s="37"/>
      <c r="GM21" s="37"/>
      <c r="GN21" s="38"/>
      <c r="GP21" s="43"/>
      <c r="GQ21" s="15"/>
      <c r="GR21" s="7">
        <f>IF(ISERROR(VLOOKUP(GQ21,Insumos!$B:$G,6,0)),0,VLOOKUP(GQ21,Insumos!$B:$G,6,0))</f>
        <v>0</v>
      </c>
      <c r="GS21" s="8">
        <f>IF(ISERROR(VLOOKUP(GQ21,Insumos!$B:$H,7,0)),0,VLOOKUP(GQ21,Insumos!$B:$H,7,0))</f>
        <v>0</v>
      </c>
      <c r="GT21" s="13"/>
      <c r="GU21" s="106">
        <f t="shared" si="12"/>
        <v>0</v>
      </c>
      <c r="GV21" s="44"/>
      <c r="GW21" s="37"/>
      <c r="GX21" s="61"/>
      <c r="GY21" s="37"/>
      <c r="GZ21" s="37"/>
      <c r="HA21" s="37"/>
      <c r="HB21" s="38"/>
      <c r="HD21" s="43"/>
      <c r="HE21" s="15"/>
      <c r="HF21" s="7">
        <f>IF(ISERROR(VLOOKUP(HE21,Insumos!$B:$G,6,0)),0,VLOOKUP(HE21,Insumos!$B:$G,6,0))</f>
        <v>0</v>
      </c>
      <c r="HG21" s="8">
        <f>IF(ISERROR(VLOOKUP(HE21,Insumos!$B:$H,7,0)),0,VLOOKUP(HE21,Insumos!$B:$H,7,0))</f>
        <v>0</v>
      </c>
      <c r="HH21" s="13"/>
      <c r="HI21" s="106">
        <f t="shared" si="13"/>
        <v>0</v>
      </c>
      <c r="HJ21" s="44"/>
      <c r="HK21" s="37"/>
      <c r="HL21" s="61"/>
      <c r="HM21" s="37"/>
      <c r="HN21" s="37"/>
      <c r="HO21" s="37"/>
      <c r="HP21" s="38"/>
      <c r="HR21" s="43"/>
      <c r="HS21" s="15"/>
      <c r="HT21" s="7">
        <f>IF(ISERROR(VLOOKUP(HS21,Insumos!$B:$G,6,0)),0,VLOOKUP(HS21,Insumos!$B:$G,6,0))</f>
        <v>0</v>
      </c>
      <c r="HU21" s="8">
        <f>IF(ISERROR(VLOOKUP(HS21,Insumos!$B:$H,7,0)),0,VLOOKUP(HS21,Insumos!$B:$H,7,0))</f>
        <v>0</v>
      </c>
      <c r="HV21" s="13"/>
      <c r="HW21" s="106">
        <f t="shared" si="14"/>
        <v>0</v>
      </c>
      <c r="HX21" s="44"/>
      <c r="HY21" s="37"/>
      <c r="HZ21" s="61"/>
      <c r="IA21" s="37"/>
      <c r="IB21" s="37"/>
      <c r="IC21" s="37"/>
      <c r="ID21" s="38"/>
      <c r="IF21" s="43"/>
      <c r="IG21" s="15"/>
      <c r="IH21" s="7">
        <f>IF(ISERROR(VLOOKUP(IG21,Insumos!$B:$G,6,0)),0,VLOOKUP(IG21,Insumos!$B:$G,6,0))</f>
        <v>0</v>
      </c>
      <c r="II21" s="8">
        <f>IF(ISERROR(VLOOKUP(IG21,Insumos!$B:$H,7,0)),0,VLOOKUP(IG21,Insumos!$B:$H,7,0))</f>
        <v>0</v>
      </c>
      <c r="IJ21" s="13"/>
      <c r="IK21" s="106">
        <f t="shared" si="15"/>
        <v>0</v>
      </c>
      <c r="IL21" s="44"/>
      <c r="IM21" s="37"/>
      <c r="IN21" s="61"/>
      <c r="IO21" s="37"/>
      <c r="IP21" s="37"/>
      <c r="IQ21" s="37"/>
      <c r="IR21" s="38"/>
      <c r="IT21" s="43"/>
      <c r="IU21" s="15"/>
      <c r="IV21" s="7">
        <f>IF(ISERROR(VLOOKUP(IU21,Insumos!$B:$G,6,0)),0,VLOOKUP(IU21,Insumos!$B:$G,6,0))</f>
        <v>0</v>
      </c>
      <c r="IW21" s="8">
        <f>IF(ISERROR(VLOOKUP(IU21,Insumos!$B:$H,7,0)),0,VLOOKUP(IU21,Insumos!$B:$H,7,0))</f>
        <v>0</v>
      </c>
      <c r="IX21" s="13"/>
      <c r="IY21" s="106">
        <f t="shared" si="16"/>
        <v>0</v>
      </c>
      <c r="IZ21" s="44"/>
      <c r="JA21" s="37"/>
      <c r="JB21" s="61"/>
      <c r="JC21" s="37"/>
      <c r="JD21" s="37"/>
      <c r="JE21" s="37"/>
      <c r="JF21" s="38"/>
      <c r="JH21" s="43"/>
      <c r="JI21" s="15"/>
      <c r="JJ21" s="7">
        <f>IF(ISERROR(VLOOKUP(JI21,Insumos!$B:$G,6,0)),0,VLOOKUP(JI21,Insumos!$B:$G,6,0))</f>
        <v>0</v>
      </c>
      <c r="JK21" s="8">
        <f>IF(ISERROR(VLOOKUP(JI21,Insumos!$B:$H,7,0)),0,VLOOKUP(JI21,Insumos!$B:$H,7,0))</f>
        <v>0</v>
      </c>
      <c r="JL21" s="13"/>
      <c r="JM21" s="106">
        <f t="shared" si="17"/>
        <v>0</v>
      </c>
      <c r="JN21" s="44"/>
      <c r="JO21" s="37"/>
      <c r="JP21" s="61"/>
      <c r="JQ21" s="37"/>
      <c r="JR21" s="37"/>
      <c r="JS21" s="37"/>
      <c r="JT21" s="38"/>
      <c r="JV21" s="43"/>
      <c r="JW21" s="15"/>
      <c r="JX21" s="7">
        <f>IF(ISERROR(VLOOKUP(JW21,Insumos!$B:$G,6,0)),0,VLOOKUP(JW21,Insumos!$B:$G,6,0))</f>
        <v>0</v>
      </c>
      <c r="JY21" s="8">
        <f>IF(ISERROR(VLOOKUP(JW21,Insumos!$B:$H,7,0)),0,VLOOKUP(JW21,Insumos!$B:$H,7,0))</f>
        <v>0</v>
      </c>
      <c r="JZ21" s="13"/>
      <c r="KA21" s="106">
        <f t="shared" si="18"/>
        <v>0</v>
      </c>
      <c r="KB21" s="44"/>
      <c r="KC21" s="37"/>
      <c r="KD21" s="61"/>
      <c r="KE21" s="37"/>
      <c r="KF21" s="37"/>
      <c r="KG21" s="37"/>
      <c r="KH21" s="38"/>
      <c r="KJ21" s="43"/>
      <c r="KK21" s="15"/>
      <c r="KL21" s="7">
        <f>IF(ISERROR(VLOOKUP(KK21,Insumos!$B:$G,6,0)),0,VLOOKUP(KK21,Insumos!$B:$G,6,0))</f>
        <v>0</v>
      </c>
      <c r="KM21" s="8">
        <f>IF(ISERROR(VLOOKUP(KK21,Insumos!$B:$H,7,0)),0,VLOOKUP(KK21,Insumos!$B:$H,7,0))</f>
        <v>0</v>
      </c>
      <c r="KN21" s="13"/>
      <c r="KO21" s="106">
        <f t="shared" si="19"/>
        <v>0</v>
      </c>
      <c r="KP21" s="44"/>
      <c r="KQ21" s="37"/>
      <c r="KR21" s="61"/>
      <c r="KS21" s="37"/>
      <c r="KT21" s="37"/>
      <c r="KU21" s="37"/>
      <c r="KV21" s="38"/>
    </row>
    <row r="22" spans="2:308" x14ac:dyDescent="0.3">
      <c r="B22" s="43"/>
      <c r="C22" s="15"/>
      <c r="D22" s="7">
        <f>IF(ISERROR(VLOOKUP(C22,Insumos!$B:$G,6,0)),0,VLOOKUP(C22,Insumos!$B:$G,6,0))</f>
        <v>0</v>
      </c>
      <c r="E22" s="8">
        <f>IF(ISERROR(VLOOKUP(C22,Insumos!$B:$H,7,0)),0,VLOOKUP(C22,Insumos!$B:$H,7,0))</f>
        <v>0</v>
      </c>
      <c r="F22" s="13"/>
      <c r="G22" s="106">
        <f t="shared" si="20"/>
        <v>0</v>
      </c>
      <c r="H22" s="44"/>
      <c r="I22" s="37"/>
      <c r="J22" s="37"/>
      <c r="K22" s="37"/>
      <c r="L22" s="37"/>
      <c r="M22" s="37"/>
      <c r="N22" s="38"/>
      <c r="P22" s="43"/>
      <c r="Q22" s="15"/>
      <c r="R22" s="7">
        <f>IF(ISERROR(VLOOKUP(Q22,Insumos!$B:$G,6,0)),0,VLOOKUP(Q22,Insumos!$B:$G,6,0))</f>
        <v>0</v>
      </c>
      <c r="S22" s="8">
        <f>IF(ISERROR(VLOOKUP(Q22,Insumos!$B:$H,7,0)),0,VLOOKUP(Q22,Insumos!$B:$H,7,0))</f>
        <v>0</v>
      </c>
      <c r="T22" s="13"/>
      <c r="U22" s="106">
        <f t="shared" si="21"/>
        <v>0</v>
      </c>
      <c r="V22" s="44"/>
      <c r="W22" s="37"/>
      <c r="X22" s="37"/>
      <c r="Y22" s="37"/>
      <c r="Z22" s="37"/>
      <c r="AA22" s="37"/>
      <c r="AB22" s="38"/>
      <c r="AD22" s="43"/>
      <c r="AE22" s="15"/>
      <c r="AF22" s="7">
        <f>IF(ISERROR(VLOOKUP(AE22,Insumos!$B:$G,6,0)),0,VLOOKUP(AE22,Insumos!$B:$G,6,0))</f>
        <v>0</v>
      </c>
      <c r="AG22" s="8">
        <f>IF(ISERROR(VLOOKUP(AE22,Insumos!$B:$H,7,0)),0,VLOOKUP(AE22,Insumos!$B:$H,7,0))</f>
        <v>0</v>
      </c>
      <c r="AH22" s="13"/>
      <c r="AI22" s="106">
        <f t="shared" si="0"/>
        <v>0</v>
      </c>
      <c r="AJ22" s="44"/>
      <c r="AK22" s="37"/>
      <c r="AL22" s="37"/>
      <c r="AM22" s="37"/>
      <c r="AN22" s="37"/>
      <c r="AO22" s="37"/>
      <c r="AP22" s="38"/>
      <c r="AR22" s="43"/>
      <c r="AS22" s="15"/>
      <c r="AT22" s="7">
        <f>IF(ISERROR(VLOOKUP(AS22,Insumos!$B:$G,6,0)),0,VLOOKUP(AS22,Insumos!$B:$G,6,0))</f>
        <v>0</v>
      </c>
      <c r="AU22" s="8">
        <f>IF(ISERROR(VLOOKUP(AS22,Insumos!$B:$H,7,0)),0,VLOOKUP(AS22,Insumos!$B:$H,7,0))</f>
        <v>0</v>
      </c>
      <c r="AV22" s="13"/>
      <c r="AW22" s="106">
        <f t="shared" si="1"/>
        <v>0</v>
      </c>
      <c r="AX22" s="44"/>
      <c r="AY22" s="37"/>
      <c r="AZ22" s="37"/>
      <c r="BA22" s="37"/>
      <c r="BB22" s="37"/>
      <c r="BC22" s="37"/>
      <c r="BD22" s="38"/>
      <c r="BF22" s="43"/>
      <c r="BG22" s="15"/>
      <c r="BH22" s="7">
        <f>IF(ISERROR(VLOOKUP(BG22,Insumos!$B:$G,6,0)),0,VLOOKUP(BG22,Insumos!$B:$G,6,0))</f>
        <v>0</v>
      </c>
      <c r="BI22" s="8">
        <f>IF(ISERROR(VLOOKUP(BG22,Insumos!$B:$H,7,0)),0,VLOOKUP(BG22,Insumos!$B:$H,7,0))</f>
        <v>0</v>
      </c>
      <c r="BJ22" s="13"/>
      <c r="BK22" s="106">
        <f t="shared" si="2"/>
        <v>0</v>
      </c>
      <c r="BL22" s="44"/>
      <c r="BM22" s="37"/>
      <c r="BN22" s="37"/>
      <c r="BO22" s="37"/>
      <c r="BP22" s="37"/>
      <c r="BQ22" s="37"/>
      <c r="BR22" s="38"/>
      <c r="BT22" s="43"/>
      <c r="BU22" s="15"/>
      <c r="BV22" s="7">
        <f>IF(ISERROR(VLOOKUP(BU22,Insumos!$B:$G,6,0)),0,VLOOKUP(BU22,Insumos!$B:$G,6,0))</f>
        <v>0</v>
      </c>
      <c r="BW22" s="8">
        <f>IF(ISERROR(VLOOKUP(BU22,Insumos!$B:$H,7,0)),0,VLOOKUP(BU22,Insumos!$B:$H,7,0))</f>
        <v>0</v>
      </c>
      <c r="BX22" s="13"/>
      <c r="BY22" s="106">
        <f t="shared" si="3"/>
        <v>0</v>
      </c>
      <c r="BZ22" s="44"/>
      <c r="CA22" s="37"/>
      <c r="CB22" s="37"/>
      <c r="CC22" s="37"/>
      <c r="CD22" s="37"/>
      <c r="CE22" s="37"/>
      <c r="CF22" s="38"/>
      <c r="CH22" s="43"/>
      <c r="CI22" s="15"/>
      <c r="CJ22" s="7">
        <f>IF(ISERROR(VLOOKUP(CI22,Insumos!$B:$G,6,0)),0,VLOOKUP(CI22,Insumos!$B:$G,6,0))</f>
        <v>0</v>
      </c>
      <c r="CK22" s="8">
        <f>IF(ISERROR(VLOOKUP(CI22,Insumos!$B:$H,7,0)),0,VLOOKUP(CI22,Insumos!$B:$H,7,0))</f>
        <v>0</v>
      </c>
      <c r="CL22" s="13"/>
      <c r="CM22" s="106">
        <f t="shared" si="4"/>
        <v>0</v>
      </c>
      <c r="CN22" s="44"/>
      <c r="CO22" s="37"/>
      <c r="CP22" s="37"/>
      <c r="CQ22" s="37"/>
      <c r="CR22" s="37"/>
      <c r="CS22" s="37"/>
      <c r="CT22" s="38"/>
      <c r="CV22" s="43"/>
      <c r="CW22" s="15"/>
      <c r="CX22" s="7">
        <f>IF(ISERROR(VLOOKUP(CW22,Insumos!$B:$G,6,0)),0,VLOOKUP(CW22,Insumos!$B:$G,6,0))</f>
        <v>0</v>
      </c>
      <c r="CY22" s="8">
        <f>IF(ISERROR(VLOOKUP(CW22,Insumos!$B:$H,7,0)),0,VLOOKUP(CW22,Insumos!$B:$H,7,0))</f>
        <v>0</v>
      </c>
      <c r="CZ22" s="13"/>
      <c r="DA22" s="106">
        <f t="shared" si="5"/>
        <v>0</v>
      </c>
      <c r="DB22" s="44"/>
      <c r="DC22" s="37"/>
      <c r="DD22" s="37"/>
      <c r="DE22" s="37"/>
      <c r="DF22" s="37"/>
      <c r="DG22" s="37"/>
      <c r="DH22" s="38"/>
      <c r="DJ22" s="43"/>
      <c r="DK22" s="15"/>
      <c r="DL22" s="7">
        <f>IF(ISERROR(VLOOKUP(DK22,Insumos!$B:$G,6,0)),0,VLOOKUP(DK22,Insumos!$B:$G,6,0))</f>
        <v>0</v>
      </c>
      <c r="DM22" s="8">
        <f>IF(ISERROR(VLOOKUP(DK22,Insumos!$B:$H,7,0)),0,VLOOKUP(DK22,Insumos!$B:$H,7,0))</f>
        <v>0</v>
      </c>
      <c r="DN22" s="13"/>
      <c r="DO22" s="106">
        <f t="shared" si="6"/>
        <v>0</v>
      </c>
      <c r="DP22" s="44"/>
      <c r="DQ22" s="37"/>
      <c r="DR22" s="37"/>
      <c r="DS22" s="37"/>
      <c r="DT22" s="37"/>
      <c r="DU22" s="37"/>
      <c r="DV22" s="38"/>
      <c r="DX22" s="43"/>
      <c r="DY22" s="15"/>
      <c r="DZ22" s="7">
        <f>IF(ISERROR(VLOOKUP(DY22,Insumos!$B:$G,6,0)),0,VLOOKUP(DY22,Insumos!$B:$G,6,0))</f>
        <v>0</v>
      </c>
      <c r="EA22" s="8">
        <f>IF(ISERROR(VLOOKUP(DY22,Insumos!$B:$H,7,0)),0,VLOOKUP(DY22,Insumos!$B:$H,7,0))</f>
        <v>0</v>
      </c>
      <c r="EB22" s="13"/>
      <c r="EC22" s="106">
        <f t="shared" si="7"/>
        <v>0</v>
      </c>
      <c r="ED22" s="44"/>
      <c r="EE22" s="37"/>
      <c r="EF22" s="37"/>
      <c r="EG22" s="37"/>
      <c r="EH22" s="37"/>
      <c r="EI22" s="37"/>
      <c r="EJ22" s="38"/>
      <c r="EL22" s="43"/>
      <c r="EM22" s="15"/>
      <c r="EN22" s="7">
        <f>IF(ISERROR(VLOOKUP(EM22,Insumos!$B:$G,6,0)),0,VLOOKUP(EM22,Insumos!$B:$G,6,0))</f>
        <v>0</v>
      </c>
      <c r="EO22" s="8">
        <f>IF(ISERROR(VLOOKUP(EM22,Insumos!$B:$H,7,0)),0,VLOOKUP(EM22,Insumos!$B:$H,7,0))</f>
        <v>0</v>
      </c>
      <c r="EP22" s="13"/>
      <c r="EQ22" s="106">
        <f t="shared" si="8"/>
        <v>0</v>
      </c>
      <c r="ER22" s="44"/>
      <c r="ES22" s="37"/>
      <c r="ET22" s="37"/>
      <c r="EU22" s="37"/>
      <c r="EV22" s="37"/>
      <c r="EW22" s="37"/>
      <c r="EX22" s="38"/>
      <c r="EZ22" s="43"/>
      <c r="FA22" s="15"/>
      <c r="FB22" s="7">
        <f>IF(ISERROR(VLOOKUP(FA22,Insumos!$B:$G,6,0)),0,VLOOKUP(FA22,Insumos!$B:$G,6,0))</f>
        <v>0</v>
      </c>
      <c r="FC22" s="8">
        <f>IF(ISERROR(VLOOKUP(FA22,Insumos!$B:$H,7,0)),0,VLOOKUP(FA22,Insumos!$B:$H,7,0))</f>
        <v>0</v>
      </c>
      <c r="FD22" s="13"/>
      <c r="FE22" s="106">
        <f t="shared" si="9"/>
        <v>0</v>
      </c>
      <c r="FF22" s="44"/>
      <c r="FG22" s="37"/>
      <c r="FH22" s="37"/>
      <c r="FI22" s="37"/>
      <c r="FJ22" s="37"/>
      <c r="FK22" s="37"/>
      <c r="FL22" s="38"/>
      <c r="FN22" s="43"/>
      <c r="FO22" s="15"/>
      <c r="FP22" s="7">
        <f>IF(ISERROR(VLOOKUP(FO22,Insumos!$B:$G,6,0)),0,VLOOKUP(FO22,Insumos!$B:$G,6,0))</f>
        <v>0</v>
      </c>
      <c r="FQ22" s="8">
        <f>IF(ISERROR(VLOOKUP(FO22,Insumos!$B:$H,7,0)),0,VLOOKUP(FO22,Insumos!$B:$H,7,0))</f>
        <v>0</v>
      </c>
      <c r="FR22" s="13"/>
      <c r="FS22" s="106">
        <f t="shared" si="10"/>
        <v>0</v>
      </c>
      <c r="FT22" s="44"/>
      <c r="FU22" s="37"/>
      <c r="FV22" s="37"/>
      <c r="FW22" s="37"/>
      <c r="FX22" s="37"/>
      <c r="FY22" s="37"/>
      <c r="FZ22" s="38"/>
      <c r="GB22" s="43"/>
      <c r="GC22" s="15"/>
      <c r="GD22" s="7">
        <f>IF(ISERROR(VLOOKUP(GC22,Insumos!$B:$G,6,0)),0,VLOOKUP(GC22,Insumos!$B:$G,6,0))</f>
        <v>0</v>
      </c>
      <c r="GE22" s="8">
        <f>IF(ISERROR(VLOOKUP(GC22,Insumos!$B:$H,7,0)),0,VLOOKUP(GC22,Insumos!$B:$H,7,0))</f>
        <v>0</v>
      </c>
      <c r="GF22" s="13"/>
      <c r="GG22" s="106">
        <f t="shared" si="11"/>
        <v>0</v>
      </c>
      <c r="GH22" s="44"/>
      <c r="GI22" s="37"/>
      <c r="GJ22" s="37"/>
      <c r="GK22" s="37"/>
      <c r="GL22" s="37"/>
      <c r="GM22" s="37"/>
      <c r="GN22" s="38"/>
      <c r="GP22" s="43"/>
      <c r="GQ22" s="15"/>
      <c r="GR22" s="7">
        <f>IF(ISERROR(VLOOKUP(GQ22,Insumos!$B:$G,6,0)),0,VLOOKUP(GQ22,Insumos!$B:$G,6,0))</f>
        <v>0</v>
      </c>
      <c r="GS22" s="8">
        <f>IF(ISERROR(VLOOKUP(GQ22,Insumos!$B:$H,7,0)),0,VLOOKUP(GQ22,Insumos!$B:$H,7,0))</f>
        <v>0</v>
      </c>
      <c r="GT22" s="13"/>
      <c r="GU22" s="106">
        <f t="shared" si="12"/>
        <v>0</v>
      </c>
      <c r="GV22" s="44"/>
      <c r="GW22" s="37"/>
      <c r="GX22" s="37"/>
      <c r="GY22" s="37"/>
      <c r="GZ22" s="37"/>
      <c r="HA22" s="37"/>
      <c r="HB22" s="38"/>
      <c r="HD22" s="43"/>
      <c r="HE22" s="15"/>
      <c r="HF22" s="7">
        <f>IF(ISERROR(VLOOKUP(HE22,Insumos!$B:$G,6,0)),0,VLOOKUP(HE22,Insumos!$B:$G,6,0))</f>
        <v>0</v>
      </c>
      <c r="HG22" s="8">
        <f>IF(ISERROR(VLOOKUP(HE22,Insumos!$B:$H,7,0)),0,VLOOKUP(HE22,Insumos!$B:$H,7,0))</f>
        <v>0</v>
      </c>
      <c r="HH22" s="13"/>
      <c r="HI22" s="106">
        <f t="shared" si="13"/>
        <v>0</v>
      </c>
      <c r="HJ22" s="44"/>
      <c r="HK22" s="37"/>
      <c r="HL22" s="37"/>
      <c r="HM22" s="37"/>
      <c r="HN22" s="37"/>
      <c r="HO22" s="37"/>
      <c r="HP22" s="38"/>
      <c r="HR22" s="43"/>
      <c r="HS22" s="15"/>
      <c r="HT22" s="7">
        <f>IF(ISERROR(VLOOKUP(HS22,Insumos!$B:$G,6,0)),0,VLOOKUP(HS22,Insumos!$B:$G,6,0))</f>
        <v>0</v>
      </c>
      <c r="HU22" s="8">
        <f>IF(ISERROR(VLOOKUP(HS22,Insumos!$B:$H,7,0)),0,VLOOKUP(HS22,Insumos!$B:$H,7,0))</f>
        <v>0</v>
      </c>
      <c r="HV22" s="13"/>
      <c r="HW22" s="106">
        <f t="shared" si="14"/>
        <v>0</v>
      </c>
      <c r="HX22" s="44"/>
      <c r="HY22" s="37"/>
      <c r="HZ22" s="37"/>
      <c r="IA22" s="37"/>
      <c r="IB22" s="37"/>
      <c r="IC22" s="37"/>
      <c r="ID22" s="38"/>
      <c r="IF22" s="43"/>
      <c r="IG22" s="15"/>
      <c r="IH22" s="7">
        <f>IF(ISERROR(VLOOKUP(IG22,Insumos!$B:$G,6,0)),0,VLOOKUP(IG22,Insumos!$B:$G,6,0))</f>
        <v>0</v>
      </c>
      <c r="II22" s="8">
        <f>IF(ISERROR(VLOOKUP(IG22,Insumos!$B:$H,7,0)),0,VLOOKUP(IG22,Insumos!$B:$H,7,0))</f>
        <v>0</v>
      </c>
      <c r="IJ22" s="13"/>
      <c r="IK22" s="106">
        <f t="shared" si="15"/>
        <v>0</v>
      </c>
      <c r="IL22" s="44"/>
      <c r="IM22" s="37"/>
      <c r="IN22" s="37"/>
      <c r="IO22" s="37"/>
      <c r="IP22" s="37"/>
      <c r="IQ22" s="37"/>
      <c r="IR22" s="38"/>
      <c r="IT22" s="43"/>
      <c r="IU22" s="15"/>
      <c r="IV22" s="7">
        <f>IF(ISERROR(VLOOKUP(IU22,Insumos!$B:$G,6,0)),0,VLOOKUP(IU22,Insumos!$B:$G,6,0))</f>
        <v>0</v>
      </c>
      <c r="IW22" s="8">
        <f>IF(ISERROR(VLOOKUP(IU22,Insumos!$B:$H,7,0)),0,VLOOKUP(IU22,Insumos!$B:$H,7,0))</f>
        <v>0</v>
      </c>
      <c r="IX22" s="13"/>
      <c r="IY22" s="106">
        <f t="shared" si="16"/>
        <v>0</v>
      </c>
      <c r="IZ22" s="44"/>
      <c r="JA22" s="37"/>
      <c r="JB22" s="37"/>
      <c r="JC22" s="37"/>
      <c r="JD22" s="37"/>
      <c r="JE22" s="37"/>
      <c r="JF22" s="38"/>
      <c r="JH22" s="43"/>
      <c r="JI22" s="15"/>
      <c r="JJ22" s="7">
        <f>IF(ISERROR(VLOOKUP(JI22,Insumos!$B:$G,6,0)),0,VLOOKUP(JI22,Insumos!$B:$G,6,0))</f>
        <v>0</v>
      </c>
      <c r="JK22" s="8">
        <f>IF(ISERROR(VLOOKUP(JI22,Insumos!$B:$H,7,0)),0,VLOOKUP(JI22,Insumos!$B:$H,7,0))</f>
        <v>0</v>
      </c>
      <c r="JL22" s="13"/>
      <c r="JM22" s="106">
        <f t="shared" si="17"/>
        <v>0</v>
      </c>
      <c r="JN22" s="44"/>
      <c r="JO22" s="37"/>
      <c r="JP22" s="37"/>
      <c r="JQ22" s="37"/>
      <c r="JR22" s="37"/>
      <c r="JS22" s="37"/>
      <c r="JT22" s="38"/>
      <c r="JV22" s="43"/>
      <c r="JW22" s="15"/>
      <c r="JX22" s="7">
        <f>IF(ISERROR(VLOOKUP(JW22,Insumos!$B:$G,6,0)),0,VLOOKUP(JW22,Insumos!$B:$G,6,0))</f>
        <v>0</v>
      </c>
      <c r="JY22" s="8">
        <f>IF(ISERROR(VLOOKUP(JW22,Insumos!$B:$H,7,0)),0,VLOOKUP(JW22,Insumos!$B:$H,7,0))</f>
        <v>0</v>
      </c>
      <c r="JZ22" s="13"/>
      <c r="KA22" s="106">
        <f t="shared" si="18"/>
        <v>0</v>
      </c>
      <c r="KB22" s="44"/>
      <c r="KC22" s="37"/>
      <c r="KD22" s="37"/>
      <c r="KE22" s="37"/>
      <c r="KF22" s="37"/>
      <c r="KG22" s="37"/>
      <c r="KH22" s="38"/>
      <c r="KJ22" s="43"/>
      <c r="KK22" s="15"/>
      <c r="KL22" s="7">
        <f>IF(ISERROR(VLOOKUP(KK22,Insumos!$B:$G,6,0)),0,VLOOKUP(KK22,Insumos!$B:$G,6,0))</f>
        <v>0</v>
      </c>
      <c r="KM22" s="8">
        <f>IF(ISERROR(VLOOKUP(KK22,Insumos!$B:$H,7,0)),0,VLOOKUP(KK22,Insumos!$B:$H,7,0))</f>
        <v>0</v>
      </c>
      <c r="KN22" s="13"/>
      <c r="KO22" s="106">
        <f t="shared" si="19"/>
        <v>0</v>
      </c>
      <c r="KP22" s="44"/>
      <c r="KQ22" s="37"/>
      <c r="KR22" s="37"/>
      <c r="KS22" s="37"/>
      <c r="KT22" s="37"/>
      <c r="KU22" s="37"/>
      <c r="KV22" s="38"/>
    </row>
    <row r="23" spans="2:308" x14ac:dyDescent="0.3">
      <c r="B23" s="43"/>
      <c r="C23" s="15"/>
      <c r="D23" s="7">
        <f>IF(ISERROR(VLOOKUP(C23,Insumos!$B:$G,6,0)),0,VLOOKUP(C23,Insumos!$B:$G,6,0))</f>
        <v>0</v>
      </c>
      <c r="E23" s="8">
        <f>IF(ISERROR(VLOOKUP(C23,Insumos!$B:$H,7,0)),0,VLOOKUP(C23,Insumos!$B:$H,7,0))</f>
        <v>0</v>
      </c>
      <c r="F23" s="13"/>
      <c r="G23" s="106">
        <f t="shared" si="20"/>
        <v>0</v>
      </c>
      <c r="H23" s="44"/>
      <c r="I23" s="37"/>
      <c r="J23" s="37"/>
      <c r="K23" s="37"/>
      <c r="L23" s="37"/>
      <c r="M23" s="37"/>
      <c r="N23" s="38"/>
      <c r="P23" s="43"/>
      <c r="Q23" s="15"/>
      <c r="R23" s="7">
        <f>IF(ISERROR(VLOOKUP(Q23,Insumos!$B:$G,6,0)),0,VLOOKUP(Q23,Insumos!$B:$G,6,0))</f>
        <v>0</v>
      </c>
      <c r="S23" s="8">
        <f>IF(ISERROR(VLOOKUP(Q23,Insumos!$B:$H,7,0)),0,VLOOKUP(Q23,Insumos!$B:$H,7,0))</f>
        <v>0</v>
      </c>
      <c r="T23" s="13"/>
      <c r="U23" s="106">
        <f t="shared" si="21"/>
        <v>0</v>
      </c>
      <c r="V23" s="44"/>
      <c r="W23" s="37"/>
      <c r="X23" s="37"/>
      <c r="Y23" s="37"/>
      <c r="Z23" s="37"/>
      <c r="AA23" s="37"/>
      <c r="AB23" s="38"/>
      <c r="AD23" s="43"/>
      <c r="AE23" s="15"/>
      <c r="AF23" s="7">
        <f>IF(ISERROR(VLOOKUP(AE23,Insumos!$B:$G,6,0)),0,VLOOKUP(AE23,Insumos!$B:$G,6,0))</f>
        <v>0</v>
      </c>
      <c r="AG23" s="8">
        <f>IF(ISERROR(VLOOKUP(AE23,Insumos!$B:$H,7,0)),0,VLOOKUP(AE23,Insumos!$B:$H,7,0))</f>
        <v>0</v>
      </c>
      <c r="AH23" s="13"/>
      <c r="AI23" s="106">
        <f t="shared" si="0"/>
        <v>0</v>
      </c>
      <c r="AJ23" s="44"/>
      <c r="AK23" s="37"/>
      <c r="AL23" s="37"/>
      <c r="AM23" s="37"/>
      <c r="AN23" s="37"/>
      <c r="AO23" s="37"/>
      <c r="AP23" s="38"/>
      <c r="AR23" s="43"/>
      <c r="AS23" s="15"/>
      <c r="AT23" s="7">
        <f>IF(ISERROR(VLOOKUP(AS23,Insumos!$B:$G,6,0)),0,VLOOKUP(AS23,Insumos!$B:$G,6,0))</f>
        <v>0</v>
      </c>
      <c r="AU23" s="8">
        <f>IF(ISERROR(VLOOKUP(AS23,Insumos!$B:$H,7,0)),0,VLOOKUP(AS23,Insumos!$B:$H,7,0))</f>
        <v>0</v>
      </c>
      <c r="AV23" s="13"/>
      <c r="AW23" s="106">
        <f t="shared" si="1"/>
        <v>0</v>
      </c>
      <c r="AX23" s="44"/>
      <c r="AY23" s="37"/>
      <c r="AZ23" s="37"/>
      <c r="BA23" s="37"/>
      <c r="BB23" s="37"/>
      <c r="BC23" s="37"/>
      <c r="BD23" s="38"/>
      <c r="BF23" s="43"/>
      <c r="BG23" s="15"/>
      <c r="BH23" s="7">
        <f>IF(ISERROR(VLOOKUP(BG23,Insumos!$B:$G,6,0)),0,VLOOKUP(BG23,Insumos!$B:$G,6,0))</f>
        <v>0</v>
      </c>
      <c r="BI23" s="8">
        <f>IF(ISERROR(VLOOKUP(BG23,Insumos!$B:$H,7,0)),0,VLOOKUP(BG23,Insumos!$B:$H,7,0))</f>
        <v>0</v>
      </c>
      <c r="BJ23" s="13"/>
      <c r="BK23" s="106">
        <f t="shared" si="2"/>
        <v>0</v>
      </c>
      <c r="BL23" s="44"/>
      <c r="BM23" s="37"/>
      <c r="BN23" s="37"/>
      <c r="BO23" s="37"/>
      <c r="BP23" s="37"/>
      <c r="BQ23" s="37"/>
      <c r="BR23" s="38"/>
      <c r="BT23" s="43"/>
      <c r="BU23" s="15"/>
      <c r="BV23" s="7">
        <f>IF(ISERROR(VLOOKUP(BU23,Insumos!$B:$G,6,0)),0,VLOOKUP(BU23,Insumos!$B:$G,6,0))</f>
        <v>0</v>
      </c>
      <c r="BW23" s="8">
        <f>IF(ISERROR(VLOOKUP(BU23,Insumos!$B:$H,7,0)),0,VLOOKUP(BU23,Insumos!$B:$H,7,0))</f>
        <v>0</v>
      </c>
      <c r="BX23" s="13"/>
      <c r="BY23" s="106">
        <f t="shared" si="3"/>
        <v>0</v>
      </c>
      <c r="BZ23" s="44"/>
      <c r="CA23" s="37"/>
      <c r="CB23" s="37"/>
      <c r="CC23" s="37"/>
      <c r="CD23" s="37"/>
      <c r="CE23" s="37"/>
      <c r="CF23" s="38"/>
      <c r="CH23" s="43"/>
      <c r="CI23" s="15"/>
      <c r="CJ23" s="7">
        <f>IF(ISERROR(VLOOKUP(CI23,Insumos!$B:$G,6,0)),0,VLOOKUP(CI23,Insumos!$B:$G,6,0))</f>
        <v>0</v>
      </c>
      <c r="CK23" s="8">
        <f>IF(ISERROR(VLOOKUP(CI23,Insumos!$B:$H,7,0)),0,VLOOKUP(CI23,Insumos!$B:$H,7,0))</f>
        <v>0</v>
      </c>
      <c r="CL23" s="13"/>
      <c r="CM23" s="106">
        <f t="shared" si="4"/>
        <v>0</v>
      </c>
      <c r="CN23" s="44"/>
      <c r="CO23" s="37"/>
      <c r="CP23" s="37"/>
      <c r="CQ23" s="37"/>
      <c r="CR23" s="37"/>
      <c r="CS23" s="37"/>
      <c r="CT23" s="38"/>
      <c r="CV23" s="43"/>
      <c r="CW23" s="15"/>
      <c r="CX23" s="7">
        <f>IF(ISERROR(VLOOKUP(CW23,Insumos!$B:$G,6,0)),0,VLOOKUP(CW23,Insumos!$B:$G,6,0))</f>
        <v>0</v>
      </c>
      <c r="CY23" s="8">
        <f>IF(ISERROR(VLOOKUP(CW23,Insumos!$B:$H,7,0)),0,VLOOKUP(CW23,Insumos!$B:$H,7,0))</f>
        <v>0</v>
      </c>
      <c r="CZ23" s="13"/>
      <c r="DA23" s="106">
        <f t="shared" si="5"/>
        <v>0</v>
      </c>
      <c r="DB23" s="44"/>
      <c r="DC23" s="37"/>
      <c r="DD23" s="37"/>
      <c r="DE23" s="37"/>
      <c r="DF23" s="37"/>
      <c r="DG23" s="37"/>
      <c r="DH23" s="38"/>
      <c r="DJ23" s="43"/>
      <c r="DK23" s="15"/>
      <c r="DL23" s="7">
        <f>IF(ISERROR(VLOOKUP(DK23,Insumos!$B:$G,6,0)),0,VLOOKUP(DK23,Insumos!$B:$G,6,0))</f>
        <v>0</v>
      </c>
      <c r="DM23" s="8">
        <f>IF(ISERROR(VLOOKUP(DK23,Insumos!$B:$H,7,0)),0,VLOOKUP(DK23,Insumos!$B:$H,7,0))</f>
        <v>0</v>
      </c>
      <c r="DN23" s="13"/>
      <c r="DO23" s="106">
        <f t="shared" si="6"/>
        <v>0</v>
      </c>
      <c r="DP23" s="44"/>
      <c r="DQ23" s="37"/>
      <c r="DR23" s="37"/>
      <c r="DS23" s="37"/>
      <c r="DT23" s="37"/>
      <c r="DU23" s="37"/>
      <c r="DV23" s="38"/>
      <c r="DX23" s="43"/>
      <c r="DY23" s="15"/>
      <c r="DZ23" s="7">
        <f>IF(ISERROR(VLOOKUP(DY23,Insumos!$B:$G,6,0)),0,VLOOKUP(DY23,Insumos!$B:$G,6,0))</f>
        <v>0</v>
      </c>
      <c r="EA23" s="8">
        <f>IF(ISERROR(VLOOKUP(DY23,Insumos!$B:$H,7,0)),0,VLOOKUP(DY23,Insumos!$B:$H,7,0))</f>
        <v>0</v>
      </c>
      <c r="EB23" s="13"/>
      <c r="EC23" s="106">
        <f t="shared" si="7"/>
        <v>0</v>
      </c>
      <c r="ED23" s="44"/>
      <c r="EE23" s="37"/>
      <c r="EF23" s="37"/>
      <c r="EG23" s="37"/>
      <c r="EH23" s="37"/>
      <c r="EI23" s="37"/>
      <c r="EJ23" s="38"/>
      <c r="EL23" s="43"/>
      <c r="EM23" s="15"/>
      <c r="EN23" s="7">
        <f>IF(ISERROR(VLOOKUP(EM23,Insumos!$B:$G,6,0)),0,VLOOKUP(EM23,Insumos!$B:$G,6,0))</f>
        <v>0</v>
      </c>
      <c r="EO23" s="8">
        <f>IF(ISERROR(VLOOKUP(EM23,Insumos!$B:$H,7,0)),0,VLOOKUP(EM23,Insumos!$B:$H,7,0))</f>
        <v>0</v>
      </c>
      <c r="EP23" s="13"/>
      <c r="EQ23" s="106">
        <f t="shared" si="8"/>
        <v>0</v>
      </c>
      <c r="ER23" s="44"/>
      <c r="ES23" s="37"/>
      <c r="ET23" s="37"/>
      <c r="EU23" s="37"/>
      <c r="EV23" s="37"/>
      <c r="EW23" s="37"/>
      <c r="EX23" s="38"/>
      <c r="EZ23" s="43"/>
      <c r="FA23" s="15"/>
      <c r="FB23" s="7">
        <f>IF(ISERROR(VLOOKUP(FA23,Insumos!$B:$G,6,0)),0,VLOOKUP(FA23,Insumos!$B:$G,6,0))</f>
        <v>0</v>
      </c>
      <c r="FC23" s="8">
        <f>IF(ISERROR(VLOOKUP(FA23,Insumos!$B:$H,7,0)),0,VLOOKUP(FA23,Insumos!$B:$H,7,0))</f>
        <v>0</v>
      </c>
      <c r="FD23" s="13"/>
      <c r="FE23" s="106">
        <f t="shared" si="9"/>
        <v>0</v>
      </c>
      <c r="FF23" s="44"/>
      <c r="FG23" s="37"/>
      <c r="FH23" s="37"/>
      <c r="FI23" s="37"/>
      <c r="FJ23" s="37"/>
      <c r="FK23" s="37"/>
      <c r="FL23" s="38"/>
      <c r="FN23" s="43"/>
      <c r="FO23" s="15"/>
      <c r="FP23" s="7">
        <f>IF(ISERROR(VLOOKUP(FO23,Insumos!$B:$G,6,0)),0,VLOOKUP(FO23,Insumos!$B:$G,6,0))</f>
        <v>0</v>
      </c>
      <c r="FQ23" s="8">
        <f>IF(ISERROR(VLOOKUP(FO23,Insumos!$B:$H,7,0)),0,VLOOKUP(FO23,Insumos!$B:$H,7,0))</f>
        <v>0</v>
      </c>
      <c r="FR23" s="13"/>
      <c r="FS23" s="106">
        <f t="shared" si="10"/>
        <v>0</v>
      </c>
      <c r="FT23" s="44"/>
      <c r="FU23" s="37"/>
      <c r="FV23" s="37"/>
      <c r="FW23" s="37"/>
      <c r="FX23" s="37"/>
      <c r="FY23" s="37"/>
      <c r="FZ23" s="38"/>
      <c r="GB23" s="43"/>
      <c r="GC23" s="15"/>
      <c r="GD23" s="7">
        <f>IF(ISERROR(VLOOKUP(GC23,Insumos!$B:$G,6,0)),0,VLOOKUP(GC23,Insumos!$B:$G,6,0))</f>
        <v>0</v>
      </c>
      <c r="GE23" s="8">
        <f>IF(ISERROR(VLOOKUP(GC23,Insumos!$B:$H,7,0)),0,VLOOKUP(GC23,Insumos!$B:$H,7,0))</f>
        <v>0</v>
      </c>
      <c r="GF23" s="13"/>
      <c r="GG23" s="106">
        <f t="shared" si="11"/>
        <v>0</v>
      </c>
      <c r="GH23" s="44"/>
      <c r="GI23" s="37"/>
      <c r="GJ23" s="37"/>
      <c r="GK23" s="37"/>
      <c r="GL23" s="37"/>
      <c r="GM23" s="37"/>
      <c r="GN23" s="38"/>
      <c r="GP23" s="43"/>
      <c r="GQ23" s="15"/>
      <c r="GR23" s="7">
        <f>IF(ISERROR(VLOOKUP(GQ23,Insumos!$B:$G,6,0)),0,VLOOKUP(GQ23,Insumos!$B:$G,6,0))</f>
        <v>0</v>
      </c>
      <c r="GS23" s="8">
        <f>IF(ISERROR(VLOOKUP(GQ23,Insumos!$B:$H,7,0)),0,VLOOKUP(GQ23,Insumos!$B:$H,7,0))</f>
        <v>0</v>
      </c>
      <c r="GT23" s="13"/>
      <c r="GU23" s="106">
        <f t="shared" si="12"/>
        <v>0</v>
      </c>
      <c r="GV23" s="44"/>
      <c r="GW23" s="37"/>
      <c r="GX23" s="37"/>
      <c r="GY23" s="37"/>
      <c r="GZ23" s="37"/>
      <c r="HA23" s="37"/>
      <c r="HB23" s="38"/>
      <c r="HD23" s="43"/>
      <c r="HE23" s="15"/>
      <c r="HF23" s="7">
        <f>IF(ISERROR(VLOOKUP(HE23,Insumos!$B:$G,6,0)),0,VLOOKUP(HE23,Insumos!$B:$G,6,0))</f>
        <v>0</v>
      </c>
      <c r="HG23" s="8">
        <f>IF(ISERROR(VLOOKUP(HE23,Insumos!$B:$H,7,0)),0,VLOOKUP(HE23,Insumos!$B:$H,7,0))</f>
        <v>0</v>
      </c>
      <c r="HH23" s="13"/>
      <c r="HI23" s="106">
        <f t="shared" si="13"/>
        <v>0</v>
      </c>
      <c r="HJ23" s="44"/>
      <c r="HK23" s="37"/>
      <c r="HL23" s="37"/>
      <c r="HM23" s="37"/>
      <c r="HN23" s="37"/>
      <c r="HO23" s="37"/>
      <c r="HP23" s="38"/>
      <c r="HR23" s="43"/>
      <c r="HS23" s="15"/>
      <c r="HT23" s="7">
        <f>IF(ISERROR(VLOOKUP(HS23,Insumos!$B:$G,6,0)),0,VLOOKUP(HS23,Insumos!$B:$G,6,0))</f>
        <v>0</v>
      </c>
      <c r="HU23" s="8">
        <f>IF(ISERROR(VLOOKUP(HS23,Insumos!$B:$H,7,0)),0,VLOOKUP(HS23,Insumos!$B:$H,7,0))</f>
        <v>0</v>
      </c>
      <c r="HV23" s="13"/>
      <c r="HW23" s="106">
        <f t="shared" si="14"/>
        <v>0</v>
      </c>
      <c r="HX23" s="44"/>
      <c r="HY23" s="37"/>
      <c r="HZ23" s="37"/>
      <c r="IA23" s="37"/>
      <c r="IB23" s="37"/>
      <c r="IC23" s="37"/>
      <c r="ID23" s="38"/>
      <c r="IF23" s="43"/>
      <c r="IG23" s="15"/>
      <c r="IH23" s="7">
        <f>IF(ISERROR(VLOOKUP(IG23,Insumos!$B:$G,6,0)),0,VLOOKUP(IG23,Insumos!$B:$G,6,0))</f>
        <v>0</v>
      </c>
      <c r="II23" s="8">
        <f>IF(ISERROR(VLOOKUP(IG23,Insumos!$B:$H,7,0)),0,VLOOKUP(IG23,Insumos!$B:$H,7,0))</f>
        <v>0</v>
      </c>
      <c r="IJ23" s="13"/>
      <c r="IK23" s="106">
        <f t="shared" si="15"/>
        <v>0</v>
      </c>
      <c r="IL23" s="44"/>
      <c r="IM23" s="37"/>
      <c r="IN23" s="37"/>
      <c r="IO23" s="37"/>
      <c r="IP23" s="37"/>
      <c r="IQ23" s="37"/>
      <c r="IR23" s="38"/>
      <c r="IT23" s="43"/>
      <c r="IU23" s="15"/>
      <c r="IV23" s="7">
        <f>IF(ISERROR(VLOOKUP(IU23,Insumos!$B:$G,6,0)),0,VLOOKUP(IU23,Insumos!$B:$G,6,0))</f>
        <v>0</v>
      </c>
      <c r="IW23" s="8">
        <f>IF(ISERROR(VLOOKUP(IU23,Insumos!$B:$H,7,0)),0,VLOOKUP(IU23,Insumos!$B:$H,7,0))</f>
        <v>0</v>
      </c>
      <c r="IX23" s="13"/>
      <c r="IY23" s="106">
        <f t="shared" si="16"/>
        <v>0</v>
      </c>
      <c r="IZ23" s="44"/>
      <c r="JA23" s="37"/>
      <c r="JB23" s="37"/>
      <c r="JC23" s="37"/>
      <c r="JD23" s="37"/>
      <c r="JE23" s="37"/>
      <c r="JF23" s="38"/>
      <c r="JH23" s="43"/>
      <c r="JI23" s="15"/>
      <c r="JJ23" s="7">
        <f>IF(ISERROR(VLOOKUP(JI23,Insumos!$B:$G,6,0)),0,VLOOKUP(JI23,Insumos!$B:$G,6,0))</f>
        <v>0</v>
      </c>
      <c r="JK23" s="8">
        <f>IF(ISERROR(VLOOKUP(JI23,Insumos!$B:$H,7,0)),0,VLOOKUP(JI23,Insumos!$B:$H,7,0))</f>
        <v>0</v>
      </c>
      <c r="JL23" s="13"/>
      <c r="JM23" s="106">
        <f t="shared" si="17"/>
        <v>0</v>
      </c>
      <c r="JN23" s="44"/>
      <c r="JO23" s="37"/>
      <c r="JP23" s="37"/>
      <c r="JQ23" s="37"/>
      <c r="JR23" s="37"/>
      <c r="JS23" s="37"/>
      <c r="JT23" s="38"/>
      <c r="JV23" s="43"/>
      <c r="JW23" s="15"/>
      <c r="JX23" s="7">
        <f>IF(ISERROR(VLOOKUP(JW23,Insumos!$B:$G,6,0)),0,VLOOKUP(JW23,Insumos!$B:$G,6,0))</f>
        <v>0</v>
      </c>
      <c r="JY23" s="8">
        <f>IF(ISERROR(VLOOKUP(JW23,Insumos!$B:$H,7,0)),0,VLOOKUP(JW23,Insumos!$B:$H,7,0))</f>
        <v>0</v>
      </c>
      <c r="JZ23" s="13"/>
      <c r="KA23" s="106">
        <f t="shared" si="18"/>
        <v>0</v>
      </c>
      <c r="KB23" s="44"/>
      <c r="KC23" s="37"/>
      <c r="KD23" s="37"/>
      <c r="KE23" s="37"/>
      <c r="KF23" s="37"/>
      <c r="KG23" s="37"/>
      <c r="KH23" s="38"/>
      <c r="KJ23" s="43"/>
      <c r="KK23" s="15"/>
      <c r="KL23" s="7">
        <f>IF(ISERROR(VLOOKUP(KK23,Insumos!$B:$G,6,0)),0,VLOOKUP(KK23,Insumos!$B:$G,6,0))</f>
        <v>0</v>
      </c>
      <c r="KM23" s="8">
        <f>IF(ISERROR(VLOOKUP(KK23,Insumos!$B:$H,7,0)),0,VLOOKUP(KK23,Insumos!$B:$H,7,0))</f>
        <v>0</v>
      </c>
      <c r="KN23" s="13"/>
      <c r="KO23" s="106">
        <f t="shared" si="19"/>
        <v>0</v>
      </c>
      <c r="KP23" s="44"/>
      <c r="KQ23" s="37"/>
      <c r="KR23" s="37"/>
      <c r="KS23" s="37"/>
      <c r="KT23" s="37"/>
      <c r="KU23" s="37"/>
      <c r="KV23" s="38"/>
    </row>
    <row r="24" spans="2:308" x14ac:dyDescent="0.3">
      <c r="B24" s="43"/>
      <c r="C24" s="15"/>
      <c r="D24" s="7">
        <f>IF(ISERROR(VLOOKUP(C24,Insumos!$B:$G,6,0)),0,VLOOKUP(C24,Insumos!$B:$G,6,0))</f>
        <v>0</v>
      </c>
      <c r="E24" s="8">
        <f>IF(ISERROR(VLOOKUP(C24,Insumos!$B:$H,7,0)),0,VLOOKUP(C24,Insumos!$B:$H,7,0))</f>
        <v>0</v>
      </c>
      <c r="F24" s="13"/>
      <c r="G24" s="106">
        <f t="shared" si="20"/>
        <v>0</v>
      </c>
      <c r="H24" s="44"/>
      <c r="I24" s="37"/>
      <c r="J24" s="37"/>
      <c r="K24" s="37"/>
      <c r="L24" s="37"/>
      <c r="M24" s="37"/>
      <c r="N24" s="38"/>
      <c r="P24" s="43"/>
      <c r="Q24" s="15"/>
      <c r="R24" s="7">
        <f>IF(ISERROR(VLOOKUP(Q24,Insumos!$B:$G,6,0)),0,VLOOKUP(Q24,Insumos!$B:$G,6,0))</f>
        <v>0</v>
      </c>
      <c r="S24" s="8">
        <f>IF(ISERROR(VLOOKUP(Q24,Insumos!$B:$H,7,0)),0,VLOOKUP(Q24,Insumos!$B:$H,7,0))</f>
        <v>0</v>
      </c>
      <c r="T24" s="13"/>
      <c r="U24" s="106">
        <f t="shared" si="21"/>
        <v>0</v>
      </c>
      <c r="V24" s="44"/>
      <c r="W24" s="37"/>
      <c r="X24" s="37"/>
      <c r="Y24" s="37"/>
      <c r="Z24" s="37"/>
      <c r="AA24" s="37"/>
      <c r="AB24" s="38"/>
      <c r="AD24" s="43"/>
      <c r="AE24" s="15"/>
      <c r="AF24" s="7">
        <f>IF(ISERROR(VLOOKUP(AE24,Insumos!$B:$G,6,0)),0,VLOOKUP(AE24,Insumos!$B:$G,6,0))</f>
        <v>0</v>
      </c>
      <c r="AG24" s="8">
        <f>IF(ISERROR(VLOOKUP(AE24,Insumos!$B:$H,7,0)),0,VLOOKUP(AE24,Insumos!$B:$H,7,0))</f>
        <v>0</v>
      </c>
      <c r="AH24" s="13"/>
      <c r="AI24" s="106">
        <f t="shared" si="0"/>
        <v>0</v>
      </c>
      <c r="AJ24" s="44"/>
      <c r="AK24" s="37"/>
      <c r="AL24" s="37"/>
      <c r="AM24" s="37"/>
      <c r="AN24" s="37"/>
      <c r="AO24" s="37"/>
      <c r="AP24" s="38"/>
      <c r="AR24" s="43"/>
      <c r="AS24" s="15"/>
      <c r="AT24" s="7">
        <f>IF(ISERROR(VLOOKUP(AS24,Insumos!$B:$G,6,0)),0,VLOOKUP(AS24,Insumos!$B:$G,6,0))</f>
        <v>0</v>
      </c>
      <c r="AU24" s="8">
        <f>IF(ISERROR(VLOOKUP(AS24,Insumos!$B:$H,7,0)),0,VLOOKUP(AS24,Insumos!$B:$H,7,0))</f>
        <v>0</v>
      </c>
      <c r="AV24" s="13"/>
      <c r="AW24" s="106">
        <f t="shared" si="1"/>
        <v>0</v>
      </c>
      <c r="AX24" s="44"/>
      <c r="AY24" s="37"/>
      <c r="AZ24" s="37"/>
      <c r="BA24" s="37"/>
      <c r="BB24" s="37"/>
      <c r="BC24" s="37"/>
      <c r="BD24" s="38"/>
      <c r="BF24" s="43"/>
      <c r="BG24" s="15"/>
      <c r="BH24" s="7">
        <f>IF(ISERROR(VLOOKUP(BG24,Insumos!$B:$G,6,0)),0,VLOOKUP(BG24,Insumos!$B:$G,6,0))</f>
        <v>0</v>
      </c>
      <c r="BI24" s="8">
        <f>IF(ISERROR(VLOOKUP(BG24,Insumos!$B:$H,7,0)),0,VLOOKUP(BG24,Insumos!$B:$H,7,0))</f>
        <v>0</v>
      </c>
      <c r="BJ24" s="13"/>
      <c r="BK24" s="106">
        <f t="shared" si="2"/>
        <v>0</v>
      </c>
      <c r="BL24" s="44"/>
      <c r="BM24" s="37"/>
      <c r="BN24" s="37"/>
      <c r="BO24" s="37"/>
      <c r="BP24" s="37"/>
      <c r="BQ24" s="37"/>
      <c r="BR24" s="38"/>
      <c r="BT24" s="43"/>
      <c r="BU24" s="15"/>
      <c r="BV24" s="7">
        <f>IF(ISERROR(VLOOKUP(BU24,Insumos!$B:$G,6,0)),0,VLOOKUP(BU24,Insumos!$B:$G,6,0))</f>
        <v>0</v>
      </c>
      <c r="BW24" s="8">
        <f>IF(ISERROR(VLOOKUP(BU24,Insumos!$B:$H,7,0)),0,VLOOKUP(BU24,Insumos!$B:$H,7,0))</f>
        <v>0</v>
      </c>
      <c r="BX24" s="13"/>
      <c r="BY24" s="106">
        <f t="shared" si="3"/>
        <v>0</v>
      </c>
      <c r="BZ24" s="44"/>
      <c r="CA24" s="37"/>
      <c r="CB24" s="37"/>
      <c r="CC24" s="37"/>
      <c r="CD24" s="37"/>
      <c r="CE24" s="37"/>
      <c r="CF24" s="38"/>
      <c r="CH24" s="43"/>
      <c r="CI24" s="15"/>
      <c r="CJ24" s="7">
        <f>IF(ISERROR(VLOOKUP(CI24,Insumos!$B:$G,6,0)),0,VLOOKUP(CI24,Insumos!$B:$G,6,0))</f>
        <v>0</v>
      </c>
      <c r="CK24" s="8">
        <f>IF(ISERROR(VLOOKUP(CI24,Insumos!$B:$H,7,0)),0,VLOOKUP(CI24,Insumos!$B:$H,7,0))</f>
        <v>0</v>
      </c>
      <c r="CL24" s="13"/>
      <c r="CM24" s="106">
        <f t="shared" si="4"/>
        <v>0</v>
      </c>
      <c r="CN24" s="44"/>
      <c r="CO24" s="37"/>
      <c r="CP24" s="37"/>
      <c r="CQ24" s="37"/>
      <c r="CR24" s="37"/>
      <c r="CS24" s="37"/>
      <c r="CT24" s="38"/>
      <c r="CV24" s="43"/>
      <c r="CW24" s="15"/>
      <c r="CX24" s="7">
        <f>IF(ISERROR(VLOOKUP(CW24,Insumos!$B:$G,6,0)),0,VLOOKUP(CW24,Insumos!$B:$G,6,0))</f>
        <v>0</v>
      </c>
      <c r="CY24" s="8">
        <f>IF(ISERROR(VLOOKUP(CW24,Insumos!$B:$H,7,0)),0,VLOOKUP(CW24,Insumos!$B:$H,7,0))</f>
        <v>0</v>
      </c>
      <c r="CZ24" s="13"/>
      <c r="DA24" s="106">
        <f t="shared" si="5"/>
        <v>0</v>
      </c>
      <c r="DB24" s="44"/>
      <c r="DC24" s="37"/>
      <c r="DD24" s="37"/>
      <c r="DE24" s="37"/>
      <c r="DF24" s="37"/>
      <c r="DG24" s="37"/>
      <c r="DH24" s="38"/>
      <c r="DJ24" s="43"/>
      <c r="DK24" s="15"/>
      <c r="DL24" s="7">
        <f>IF(ISERROR(VLOOKUP(DK24,Insumos!$B:$G,6,0)),0,VLOOKUP(DK24,Insumos!$B:$G,6,0))</f>
        <v>0</v>
      </c>
      <c r="DM24" s="8">
        <f>IF(ISERROR(VLOOKUP(DK24,Insumos!$B:$H,7,0)),0,VLOOKUP(DK24,Insumos!$B:$H,7,0))</f>
        <v>0</v>
      </c>
      <c r="DN24" s="13"/>
      <c r="DO24" s="106">
        <f t="shared" si="6"/>
        <v>0</v>
      </c>
      <c r="DP24" s="44"/>
      <c r="DQ24" s="37"/>
      <c r="DR24" s="37"/>
      <c r="DS24" s="37"/>
      <c r="DT24" s="37"/>
      <c r="DU24" s="37"/>
      <c r="DV24" s="38"/>
      <c r="DX24" s="43"/>
      <c r="DY24" s="15"/>
      <c r="DZ24" s="7">
        <f>IF(ISERROR(VLOOKUP(DY24,Insumos!$B:$G,6,0)),0,VLOOKUP(DY24,Insumos!$B:$G,6,0))</f>
        <v>0</v>
      </c>
      <c r="EA24" s="8">
        <f>IF(ISERROR(VLOOKUP(DY24,Insumos!$B:$H,7,0)),0,VLOOKUP(DY24,Insumos!$B:$H,7,0))</f>
        <v>0</v>
      </c>
      <c r="EB24" s="13"/>
      <c r="EC24" s="106">
        <f t="shared" si="7"/>
        <v>0</v>
      </c>
      <c r="ED24" s="44"/>
      <c r="EE24" s="37"/>
      <c r="EF24" s="37"/>
      <c r="EG24" s="37"/>
      <c r="EH24" s="37"/>
      <c r="EI24" s="37"/>
      <c r="EJ24" s="38"/>
      <c r="EL24" s="43"/>
      <c r="EM24" s="15"/>
      <c r="EN24" s="7">
        <f>IF(ISERROR(VLOOKUP(EM24,Insumos!$B:$G,6,0)),0,VLOOKUP(EM24,Insumos!$B:$G,6,0))</f>
        <v>0</v>
      </c>
      <c r="EO24" s="8">
        <f>IF(ISERROR(VLOOKUP(EM24,Insumos!$B:$H,7,0)),0,VLOOKUP(EM24,Insumos!$B:$H,7,0))</f>
        <v>0</v>
      </c>
      <c r="EP24" s="13"/>
      <c r="EQ24" s="106">
        <f t="shared" si="8"/>
        <v>0</v>
      </c>
      <c r="ER24" s="44"/>
      <c r="ES24" s="37"/>
      <c r="ET24" s="37"/>
      <c r="EU24" s="37"/>
      <c r="EV24" s="37"/>
      <c r="EW24" s="37"/>
      <c r="EX24" s="38"/>
      <c r="EZ24" s="43"/>
      <c r="FA24" s="15"/>
      <c r="FB24" s="7">
        <f>IF(ISERROR(VLOOKUP(FA24,Insumos!$B:$G,6,0)),0,VLOOKUP(FA24,Insumos!$B:$G,6,0))</f>
        <v>0</v>
      </c>
      <c r="FC24" s="8">
        <f>IF(ISERROR(VLOOKUP(FA24,Insumos!$B:$H,7,0)),0,VLOOKUP(FA24,Insumos!$B:$H,7,0))</f>
        <v>0</v>
      </c>
      <c r="FD24" s="13"/>
      <c r="FE24" s="106">
        <f t="shared" si="9"/>
        <v>0</v>
      </c>
      <c r="FF24" s="44"/>
      <c r="FG24" s="37"/>
      <c r="FH24" s="37"/>
      <c r="FI24" s="37"/>
      <c r="FJ24" s="37"/>
      <c r="FK24" s="37"/>
      <c r="FL24" s="38"/>
      <c r="FN24" s="43"/>
      <c r="FO24" s="15"/>
      <c r="FP24" s="7">
        <f>IF(ISERROR(VLOOKUP(FO24,Insumos!$B:$G,6,0)),0,VLOOKUP(FO24,Insumos!$B:$G,6,0))</f>
        <v>0</v>
      </c>
      <c r="FQ24" s="8">
        <f>IF(ISERROR(VLOOKUP(FO24,Insumos!$B:$H,7,0)),0,VLOOKUP(FO24,Insumos!$B:$H,7,0))</f>
        <v>0</v>
      </c>
      <c r="FR24" s="13"/>
      <c r="FS24" s="106">
        <f t="shared" si="10"/>
        <v>0</v>
      </c>
      <c r="FT24" s="44"/>
      <c r="FU24" s="37"/>
      <c r="FV24" s="37"/>
      <c r="FW24" s="37"/>
      <c r="FX24" s="37"/>
      <c r="FY24" s="37"/>
      <c r="FZ24" s="38"/>
      <c r="GB24" s="43"/>
      <c r="GC24" s="15"/>
      <c r="GD24" s="7">
        <f>IF(ISERROR(VLOOKUP(GC24,Insumos!$B:$G,6,0)),0,VLOOKUP(GC24,Insumos!$B:$G,6,0))</f>
        <v>0</v>
      </c>
      <c r="GE24" s="8">
        <f>IF(ISERROR(VLOOKUP(GC24,Insumos!$B:$H,7,0)),0,VLOOKUP(GC24,Insumos!$B:$H,7,0))</f>
        <v>0</v>
      </c>
      <c r="GF24" s="13"/>
      <c r="GG24" s="106">
        <f t="shared" si="11"/>
        <v>0</v>
      </c>
      <c r="GH24" s="44"/>
      <c r="GI24" s="37"/>
      <c r="GJ24" s="37"/>
      <c r="GK24" s="37"/>
      <c r="GL24" s="37"/>
      <c r="GM24" s="37"/>
      <c r="GN24" s="38"/>
      <c r="GP24" s="43"/>
      <c r="GQ24" s="15"/>
      <c r="GR24" s="7">
        <f>IF(ISERROR(VLOOKUP(GQ24,Insumos!$B:$G,6,0)),0,VLOOKUP(GQ24,Insumos!$B:$G,6,0))</f>
        <v>0</v>
      </c>
      <c r="GS24" s="8">
        <f>IF(ISERROR(VLOOKUP(GQ24,Insumos!$B:$H,7,0)),0,VLOOKUP(GQ24,Insumos!$B:$H,7,0))</f>
        <v>0</v>
      </c>
      <c r="GT24" s="13"/>
      <c r="GU24" s="106">
        <f t="shared" si="12"/>
        <v>0</v>
      </c>
      <c r="GV24" s="44"/>
      <c r="GW24" s="37"/>
      <c r="GX24" s="37"/>
      <c r="GY24" s="37"/>
      <c r="GZ24" s="37"/>
      <c r="HA24" s="37"/>
      <c r="HB24" s="38"/>
      <c r="HD24" s="43"/>
      <c r="HE24" s="15"/>
      <c r="HF24" s="7">
        <f>IF(ISERROR(VLOOKUP(HE24,Insumos!$B:$G,6,0)),0,VLOOKUP(HE24,Insumos!$B:$G,6,0))</f>
        <v>0</v>
      </c>
      <c r="HG24" s="8">
        <f>IF(ISERROR(VLOOKUP(HE24,Insumos!$B:$H,7,0)),0,VLOOKUP(HE24,Insumos!$B:$H,7,0))</f>
        <v>0</v>
      </c>
      <c r="HH24" s="13"/>
      <c r="HI24" s="106">
        <f t="shared" si="13"/>
        <v>0</v>
      </c>
      <c r="HJ24" s="44"/>
      <c r="HK24" s="37"/>
      <c r="HL24" s="37"/>
      <c r="HM24" s="37"/>
      <c r="HN24" s="37"/>
      <c r="HO24" s="37"/>
      <c r="HP24" s="38"/>
      <c r="HR24" s="43"/>
      <c r="HS24" s="15"/>
      <c r="HT24" s="7">
        <f>IF(ISERROR(VLOOKUP(HS24,Insumos!$B:$G,6,0)),0,VLOOKUP(HS24,Insumos!$B:$G,6,0))</f>
        <v>0</v>
      </c>
      <c r="HU24" s="8">
        <f>IF(ISERROR(VLOOKUP(HS24,Insumos!$B:$H,7,0)),0,VLOOKUP(HS24,Insumos!$B:$H,7,0))</f>
        <v>0</v>
      </c>
      <c r="HV24" s="13"/>
      <c r="HW24" s="106">
        <f t="shared" si="14"/>
        <v>0</v>
      </c>
      <c r="HX24" s="44"/>
      <c r="HY24" s="37"/>
      <c r="HZ24" s="37"/>
      <c r="IA24" s="37"/>
      <c r="IB24" s="37"/>
      <c r="IC24" s="37"/>
      <c r="ID24" s="38"/>
      <c r="IF24" s="43"/>
      <c r="IG24" s="15"/>
      <c r="IH24" s="7">
        <f>IF(ISERROR(VLOOKUP(IG24,Insumos!$B:$G,6,0)),0,VLOOKUP(IG24,Insumos!$B:$G,6,0))</f>
        <v>0</v>
      </c>
      <c r="II24" s="8">
        <f>IF(ISERROR(VLOOKUP(IG24,Insumos!$B:$H,7,0)),0,VLOOKUP(IG24,Insumos!$B:$H,7,0))</f>
        <v>0</v>
      </c>
      <c r="IJ24" s="13"/>
      <c r="IK24" s="106">
        <f t="shared" si="15"/>
        <v>0</v>
      </c>
      <c r="IL24" s="44"/>
      <c r="IM24" s="37"/>
      <c r="IN24" s="37"/>
      <c r="IO24" s="37"/>
      <c r="IP24" s="37"/>
      <c r="IQ24" s="37"/>
      <c r="IR24" s="38"/>
      <c r="IT24" s="43"/>
      <c r="IU24" s="15"/>
      <c r="IV24" s="7">
        <f>IF(ISERROR(VLOOKUP(IU24,Insumos!$B:$G,6,0)),0,VLOOKUP(IU24,Insumos!$B:$G,6,0))</f>
        <v>0</v>
      </c>
      <c r="IW24" s="8">
        <f>IF(ISERROR(VLOOKUP(IU24,Insumos!$B:$H,7,0)),0,VLOOKUP(IU24,Insumos!$B:$H,7,0))</f>
        <v>0</v>
      </c>
      <c r="IX24" s="13"/>
      <c r="IY24" s="106">
        <f t="shared" si="16"/>
        <v>0</v>
      </c>
      <c r="IZ24" s="44"/>
      <c r="JA24" s="37"/>
      <c r="JB24" s="37"/>
      <c r="JC24" s="37"/>
      <c r="JD24" s="37"/>
      <c r="JE24" s="37"/>
      <c r="JF24" s="38"/>
      <c r="JH24" s="43"/>
      <c r="JI24" s="15"/>
      <c r="JJ24" s="7">
        <f>IF(ISERROR(VLOOKUP(JI24,Insumos!$B:$G,6,0)),0,VLOOKUP(JI24,Insumos!$B:$G,6,0))</f>
        <v>0</v>
      </c>
      <c r="JK24" s="8">
        <f>IF(ISERROR(VLOOKUP(JI24,Insumos!$B:$H,7,0)),0,VLOOKUP(JI24,Insumos!$B:$H,7,0))</f>
        <v>0</v>
      </c>
      <c r="JL24" s="13"/>
      <c r="JM24" s="106">
        <f t="shared" si="17"/>
        <v>0</v>
      </c>
      <c r="JN24" s="44"/>
      <c r="JO24" s="37"/>
      <c r="JP24" s="37"/>
      <c r="JQ24" s="37"/>
      <c r="JR24" s="37"/>
      <c r="JS24" s="37"/>
      <c r="JT24" s="38"/>
      <c r="JV24" s="43"/>
      <c r="JW24" s="15"/>
      <c r="JX24" s="7">
        <f>IF(ISERROR(VLOOKUP(JW24,Insumos!$B:$G,6,0)),0,VLOOKUP(JW24,Insumos!$B:$G,6,0))</f>
        <v>0</v>
      </c>
      <c r="JY24" s="8">
        <f>IF(ISERROR(VLOOKUP(JW24,Insumos!$B:$H,7,0)),0,VLOOKUP(JW24,Insumos!$B:$H,7,0))</f>
        <v>0</v>
      </c>
      <c r="JZ24" s="13"/>
      <c r="KA24" s="106">
        <f t="shared" si="18"/>
        <v>0</v>
      </c>
      <c r="KB24" s="44"/>
      <c r="KC24" s="37"/>
      <c r="KD24" s="37"/>
      <c r="KE24" s="37"/>
      <c r="KF24" s="37"/>
      <c r="KG24" s="37"/>
      <c r="KH24" s="38"/>
      <c r="KJ24" s="43"/>
      <c r="KK24" s="15"/>
      <c r="KL24" s="7">
        <f>IF(ISERROR(VLOOKUP(KK24,Insumos!$B:$G,6,0)),0,VLOOKUP(KK24,Insumos!$B:$G,6,0))</f>
        <v>0</v>
      </c>
      <c r="KM24" s="8">
        <f>IF(ISERROR(VLOOKUP(KK24,Insumos!$B:$H,7,0)),0,VLOOKUP(KK24,Insumos!$B:$H,7,0))</f>
        <v>0</v>
      </c>
      <c r="KN24" s="13"/>
      <c r="KO24" s="106">
        <f t="shared" si="19"/>
        <v>0</v>
      </c>
      <c r="KP24" s="44"/>
      <c r="KQ24" s="37"/>
      <c r="KR24" s="37"/>
      <c r="KS24" s="37"/>
      <c r="KT24" s="37"/>
      <c r="KU24" s="37"/>
      <c r="KV24" s="38"/>
    </row>
    <row r="25" spans="2:308" x14ac:dyDescent="0.3">
      <c r="B25" s="43"/>
      <c r="C25" s="16"/>
      <c r="D25" s="9">
        <f>IF(ISERROR(VLOOKUP(C25,Insumos!$B:$G,6,0)),0,VLOOKUP(C25,Insumos!$B:$G,6,0))</f>
        <v>0</v>
      </c>
      <c r="E25" s="10">
        <f>IF(ISERROR(VLOOKUP(C25,Insumos!$B:$H,7,0)),0,VLOOKUP(C25,Insumos!$B:$H,7,0))</f>
        <v>0</v>
      </c>
      <c r="F25" s="14"/>
      <c r="G25" s="107">
        <f t="shared" si="20"/>
        <v>0</v>
      </c>
      <c r="H25" s="44"/>
      <c r="I25" s="37"/>
      <c r="J25" s="37"/>
      <c r="K25" s="37"/>
      <c r="L25" s="37"/>
      <c r="M25" s="37"/>
      <c r="N25" s="38"/>
      <c r="P25" s="43"/>
      <c r="Q25" s="16"/>
      <c r="R25" s="9">
        <f>IF(ISERROR(VLOOKUP(Q25,Insumos!$B:$G,6,0)),0,VLOOKUP(Q25,Insumos!$B:$G,6,0))</f>
        <v>0</v>
      </c>
      <c r="S25" s="10">
        <f>IF(ISERROR(VLOOKUP(Q25,Insumos!$B:$H,7,0)),0,VLOOKUP(Q25,Insumos!$B:$H,7,0))</f>
        <v>0</v>
      </c>
      <c r="T25" s="14"/>
      <c r="U25" s="107">
        <f t="shared" si="21"/>
        <v>0</v>
      </c>
      <c r="V25" s="44"/>
      <c r="W25" s="37"/>
      <c r="X25" s="37"/>
      <c r="Y25" s="37"/>
      <c r="Z25" s="37"/>
      <c r="AA25" s="37"/>
      <c r="AB25" s="38"/>
      <c r="AD25" s="43"/>
      <c r="AE25" s="16"/>
      <c r="AF25" s="9">
        <f>IF(ISERROR(VLOOKUP(AE25,Insumos!$B:$G,6,0)),0,VLOOKUP(AE25,Insumos!$B:$G,6,0))</f>
        <v>0</v>
      </c>
      <c r="AG25" s="10">
        <f>IF(ISERROR(VLOOKUP(AE25,Insumos!$B:$H,7,0)),0,VLOOKUP(AE25,Insumos!$B:$H,7,0))</f>
        <v>0</v>
      </c>
      <c r="AH25" s="14"/>
      <c r="AI25" s="107">
        <f t="shared" si="0"/>
        <v>0</v>
      </c>
      <c r="AJ25" s="44"/>
      <c r="AK25" s="37"/>
      <c r="AL25" s="37"/>
      <c r="AM25" s="37"/>
      <c r="AN25" s="37"/>
      <c r="AO25" s="37"/>
      <c r="AP25" s="38"/>
      <c r="AR25" s="43"/>
      <c r="AS25" s="16"/>
      <c r="AT25" s="9">
        <f>IF(ISERROR(VLOOKUP(AS25,Insumos!$B:$G,6,0)),0,VLOOKUP(AS25,Insumos!$B:$G,6,0))</f>
        <v>0</v>
      </c>
      <c r="AU25" s="10">
        <f>IF(ISERROR(VLOOKUP(AS25,Insumos!$B:$H,7,0)),0,VLOOKUP(AS25,Insumos!$B:$H,7,0))</f>
        <v>0</v>
      </c>
      <c r="AV25" s="14"/>
      <c r="AW25" s="107">
        <f t="shared" si="1"/>
        <v>0</v>
      </c>
      <c r="AX25" s="44"/>
      <c r="AY25" s="37"/>
      <c r="AZ25" s="37"/>
      <c r="BA25" s="37"/>
      <c r="BB25" s="37"/>
      <c r="BC25" s="37"/>
      <c r="BD25" s="38"/>
      <c r="BF25" s="43"/>
      <c r="BG25" s="16"/>
      <c r="BH25" s="9">
        <f>IF(ISERROR(VLOOKUP(BG25,Insumos!$B:$G,6,0)),0,VLOOKUP(BG25,Insumos!$B:$G,6,0))</f>
        <v>0</v>
      </c>
      <c r="BI25" s="10">
        <f>IF(ISERROR(VLOOKUP(BG25,Insumos!$B:$H,7,0)),0,VLOOKUP(BG25,Insumos!$B:$H,7,0))</f>
        <v>0</v>
      </c>
      <c r="BJ25" s="14"/>
      <c r="BK25" s="107">
        <f t="shared" si="2"/>
        <v>0</v>
      </c>
      <c r="BL25" s="44"/>
      <c r="BM25" s="37"/>
      <c r="BN25" s="37"/>
      <c r="BO25" s="37"/>
      <c r="BP25" s="37"/>
      <c r="BQ25" s="37"/>
      <c r="BR25" s="38"/>
      <c r="BT25" s="43"/>
      <c r="BU25" s="16"/>
      <c r="BV25" s="9">
        <f>IF(ISERROR(VLOOKUP(BU25,Insumos!$B:$G,6,0)),0,VLOOKUP(BU25,Insumos!$B:$G,6,0))</f>
        <v>0</v>
      </c>
      <c r="BW25" s="10">
        <f>IF(ISERROR(VLOOKUP(BU25,Insumos!$B:$H,7,0)),0,VLOOKUP(BU25,Insumos!$B:$H,7,0))</f>
        <v>0</v>
      </c>
      <c r="BX25" s="14"/>
      <c r="BY25" s="107">
        <f t="shared" si="3"/>
        <v>0</v>
      </c>
      <c r="BZ25" s="44"/>
      <c r="CA25" s="37"/>
      <c r="CB25" s="37"/>
      <c r="CC25" s="37"/>
      <c r="CD25" s="37"/>
      <c r="CE25" s="37"/>
      <c r="CF25" s="38"/>
      <c r="CH25" s="43"/>
      <c r="CI25" s="16"/>
      <c r="CJ25" s="9">
        <f>IF(ISERROR(VLOOKUP(CI25,Insumos!$B:$G,6,0)),0,VLOOKUP(CI25,Insumos!$B:$G,6,0))</f>
        <v>0</v>
      </c>
      <c r="CK25" s="10">
        <f>IF(ISERROR(VLOOKUP(CI25,Insumos!$B:$H,7,0)),0,VLOOKUP(CI25,Insumos!$B:$H,7,0))</f>
        <v>0</v>
      </c>
      <c r="CL25" s="14"/>
      <c r="CM25" s="107">
        <f t="shared" si="4"/>
        <v>0</v>
      </c>
      <c r="CN25" s="44"/>
      <c r="CO25" s="37"/>
      <c r="CP25" s="37"/>
      <c r="CQ25" s="37"/>
      <c r="CR25" s="37"/>
      <c r="CS25" s="37"/>
      <c r="CT25" s="38"/>
      <c r="CV25" s="43"/>
      <c r="CW25" s="16"/>
      <c r="CX25" s="9">
        <f>IF(ISERROR(VLOOKUP(CW25,Insumos!$B:$G,6,0)),0,VLOOKUP(CW25,Insumos!$B:$G,6,0))</f>
        <v>0</v>
      </c>
      <c r="CY25" s="10">
        <f>IF(ISERROR(VLOOKUP(CW25,Insumos!$B:$H,7,0)),0,VLOOKUP(CW25,Insumos!$B:$H,7,0))</f>
        <v>0</v>
      </c>
      <c r="CZ25" s="14"/>
      <c r="DA25" s="107">
        <f t="shared" si="5"/>
        <v>0</v>
      </c>
      <c r="DB25" s="44"/>
      <c r="DC25" s="37"/>
      <c r="DD25" s="37"/>
      <c r="DE25" s="37"/>
      <c r="DF25" s="37"/>
      <c r="DG25" s="37"/>
      <c r="DH25" s="38"/>
      <c r="DJ25" s="43"/>
      <c r="DK25" s="16"/>
      <c r="DL25" s="9">
        <f>IF(ISERROR(VLOOKUP(DK25,Insumos!$B:$G,6,0)),0,VLOOKUP(DK25,Insumos!$B:$G,6,0))</f>
        <v>0</v>
      </c>
      <c r="DM25" s="10">
        <f>IF(ISERROR(VLOOKUP(DK25,Insumos!$B:$H,7,0)),0,VLOOKUP(DK25,Insumos!$B:$H,7,0))</f>
        <v>0</v>
      </c>
      <c r="DN25" s="14"/>
      <c r="DO25" s="107">
        <f t="shared" si="6"/>
        <v>0</v>
      </c>
      <c r="DP25" s="44"/>
      <c r="DQ25" s="37"/>
      <c r="DR25" s="37"/>
      <c r="DS25" s="37"/>
      <c r="DT25" s="37"/>
      <c r="DU25" s="37"/>
      <c r="DV25" s="38"/>
      <c r="DX25" s="43"/>
      <c r="DY25" s="16"/>
      <c r="DZ25" s="9">
        <f>IF(ISERROR(VLOOKUP(DY25,Insumos!$B:$G,6,0)),0,VLOOKUP(DY25,Insumos!$B:$G,6,0))</f>
        <v>0</v>
      </c>
      <c r="EA25" s="10">
        <f>IF(ISERROR(VLOOKUP(DY25,Insumos!$B:$H,7,0)),0,VLOOKUP(DY25,Insumos!$B:$H,7,0))</f>
        <v>0</v>
      </c>
      <c r="EB25" s="14"/>
      <c r="EC25" s="107">
        <f t="shared" si="7"/>
        <v>0</v>
      </c>
      <c r="ED25" s="44"/>
      <c r="EE25" s="37"/>
      <c r="EF25" s="37"/>
      <c r="EG25" s="37"/>
      <c r="EH25" s="37"/>
      <c r="EI25" s="37"/>
      <c r="EJ25" s="38"/>
      <c r="EL25" s="43"/>
      <c r="EM25" s="16"/>
      <c r="EN25" s="9">
        <f>IF(ISERROR(VLOOKUP(EM25,Insumos!$B:$G,6,0)),0,VLOOKUP(EM25,Insumos!$B:$G,6,0))</f>
        <v>0</v>
      </c>
      <c r="EO25" s="10">
        <f>IF(ISERROR(VLOOKUP(EM25,Insumos!$B:$H,7,0)),0,VLOOKUP(EM25,Insumos!$B:$H,7,0))</f>
        <v>0</v>
      </c>
      <c r="EP25" s="14"/>
      <c r="EQ25" s="107">
        <f t="shared" si="8"/>
        <v>0</v>
      </c>
      <c r="ER25" s="44"/>
      <c r="ES25" s="37"/>
      <c r="ET25" s="37"/>
      <c r="EU25" s="37"/>
      <c r="EV25" s="37"/>
      <c r="EW25" s="37"/>
      <c r="EX25" s="38"/>
      <c r="EZ25" s="43"/>
      <c r="FA25" s="16"/>
      <c r="FB25" s="9">
        <f>IF(ISERROR(VLOOKUP(FA25,Insumos!$B:$G,6,0)),0,VLOOKUP(FA25,Insumos!$B:$G,6,0))</f>
        <v>0</v>
      </c>
      <c r="FC25" s="10">
        <f>IF(ISERROR(VLOOKUP(FA25,Insumos!$B:$H,7,0)),0,VLOOKUP(FA25,Insumos!$B:$H,7,0))</f>
        <v>0</v>
      </c>
      <c r="FD25" s="14"/>
      <c r="FE25" s="107">
        <f t="shared" si="9"/>
        <v>0</v>
      </c>
      <c r="FF25" s="44"/>
      <c r="FG25" s="37"/>
      <c r="FH25" s="37"/>
      <c r="FI25" s="37"/>
      <c r="FJ25" s="37"/>
      <c r="FK25" s="37"/>
      <c r="FL25" s="38"/>
      <c r="FN25" s="43"/>
      <c r="FO25" s="16"/>
      <c r="FP25" s="9">
        <f>IF(ISERROR(VLOOKUP(FO25,Insumos!$B:$G,6,0)),0,VLOOKUP(FO25,Insumos!$B:$G,6,0))</f>
        <v>0</v>
      </c>
      <c r="FQ25" s="10">
        <f>IF(ISERROR(VLOOKUP(FO25,Insumos!$B:$H,7,0)),0,VLOOKUP(FO25,Insumos!$B:$H,7,0))</f>
        <v>0</v>
      </c>
      <c r="FR25" s="14"/>
      <c r="FS25" s="107">
        <f t="shared" si="10"/>
        <v>0</v>
      </c>
      <c r="FT25" s="44"/>
      <c r="FU25" s="37"/>
      <c r="FV25" s="37"/>
      <c r="FW25" s="37"/>
      <c r="FX25" s="37"/>
      <c r="FY25" s="37"/>
      <c r="FZ25" s="38"/>
      <c r="GB25" s="43"/>
      <c r="GC25" s="16"/>
      <c r="GD25" s="9">
        <f>IF(ISERROR(VLOOKUP(GC25,Insumos!$B:$G,6,0)),0,VLOOKUP(GC25,Insumos!$B:$G,6,0))</f>
        <v>0</v>
      </c>
      <c r="GE25" s="10">
        <f>IF(ISERROR(VLOOKUP(GC25,Insumos!$B:$H,7,0)),0,VLOOKUP(GC25,Insumos!$B:$H,7,0))</f>
        <v>0</v>
      </c>
      <c r="GF25" s="14"/>
      <c r="GG25" s="107">
        <f t="shared" si="11"/>
        <v>0</v>
      </c>
      <c r="GH25" s="44"/>
      <c r="GI25" s="37"/>
      <c r="GJ25" s="37"/>
      <c r="GK25" s="37"/>
      <c r="GL25" s="37"/>
      <c r="GM25" s="37"/>
      <c r="GN25" s="38"/>
      <c r="GP25" s="43"/>
      <c r="GQ25" s="16"/>
      <c r="GR25" s="9">
        <f>IF(ISERROR(VLOOKUP(GQ25,Insumos!$B:$G,6,0)),0,VLOOKUP(GQ25,Insumos!$B:$G,6,0))</f>
        <v>0</v>
      </c>
      <c r="GS25" s="10">
        <f>IF(ISERROR(VLOOKUP(GQ25,Insumos!$B:$H,7,0)),0,VLOOKUP(GQ25,Insumos!$B:$H,7,0))</f>
        <v>0</v>
      </c>
      <c r="GT25" s="14"/>
      <c r="GU25" s="107">
        <f t="shared" si="12"/>
        <v>0</v>
      </c>
      <c r="GV25" s="44"/>
      <c r="GW25" s="37"/>
      <c r="GX25" s="37"/>
      <c r="GY25" s="37"/>
      <c r="GZ25" s="37"/>
      <c r="HA25" s="37"/>
      <c r="HB25" s="38"/>
      <c r="HD25" s="43"/>
      <c r="HE25" s="16"/>
      <c r="HF25" s="9">
        <f>IF(ISERROR(VLOOKUP(HE25,Insumos!$B:$G,6,0)),0,VLOOKUP(HE25,Insumos!$B:$G,6,0))</f>
        <v>0</v>
      </c>
      <c r="HG25" s="10">
        <f>IF(ISERROR(VLOOKUP(HE25,Insumos!$B:$H,7,0)),0,VLOOKUP(HE25,Insumos!$B:$H,7,0))</f>
        <v>0</v>
      </c>
      <c r="HH25" s="14"/>
      <c r="HI25" s="107">
        <f t="shared" si="13"/>
        <v>0</v>
      </c>
      <c r="HJ25" s="44"/>
      <c r="HK25" s="37"/>
      <c r="HL25" s="37"/>
      <c r="HM25" s="37"/>
      <c r="HN25" s="37"/>
      <c r="HO25" s="37"/>
      <c r="HP25" s="38"/>
      <c r="HR25" s="43"/>
      <c r="HS25" s="16"/>
      <c r="HT25" s="9">
        <f>IF(ISERROR(VLOOKUP(HS25,Insumos!$B:$G,6,0)),0,VLOOKUP(HS25,Insumos!$B:$G,6,0))</f>
        <v>0</v>
      </c>
      <c r="HU25" s="10">
        <f>IF(ISERROR(VLOOKUP(HS25,Insumos!$B:$H,7,0)),0,VLOOKUP(HS25,Insumos!$B:$H,7,0))</f>
        <v>0</v>
      </c>
      <c r="HV25" s="14"/>
      <c r="HW25" s="107">
        <f t="shared" si="14"/>
        <v>0</v>
      </c>
      <c r="HX25" s="44"/>
      <c r="HY25" s="37"/>
      <c r="HZ25" s="37"/>
      <c r="IA25" s="37"/>
      <c r="IB25" s="37"/>
      <c r="IC25" s="37"/>
      <c r="ID25" s="38"/>
      <c r="IF25" s="43"/>
      <c r="IG25" s="16"/>
      <c r="IH25" s="9">
        <f>IF(ISERROR(VLOOKUP(IG25,Insumos!$B:$G,6,0)),0,VLOOKUP(IG25,Insumos!$B:$G,6,0))</f>
        <v>0</v>
      </c>
      <c r="II25" s="10">
        <f>IF(ISERROR(VLOOKUP(IG25,Insumos!$B:$H,7,0)),0,VLOOKUP(IG25,Insumos!$B:$H,7,0))</f>
        <v>0</v>
      </c>
      <c r="IJ25" s="14"/>
      <c r="IK25" s="107">
        <f t="shared" si="15"/>
        <v>0</v>
      </c>
      <c r="IL25" s="44"/>
      <c r="IM25" s="37"/>
      <c r="IN25" s="37"/>
      <c r="IO25" s="37"/>
      <c r="IP25" s="37"/>
      <c r="IQ25" s="37"/>
      <c r="IR25" s="38"/>
      <c r="IT25" s="43"/>
      <c r="IU25" s="16"/>
      <c r="IV25" s="9">
        <f>IF(ISERROR(VLOOKUP(IU25,Insumos!$B:$G,6,0)),0,VLOOKUP(IU25,Insumos!$B:$G,6,0))</f>
        <v>0</v>
      </c>
      <c r="IW25" s="10">
        <f>IF(ISERROR(VLOOKUP(IU25,Insumos!$B:$H,7,0)),0,VLOOKUP(IU25,Insumos!$B:$H,7,0))</f>
        <v>0</v>
      </c>
      <c r="IX25" s="14"/>
      <c r="IY25" s="107">
        <f t="shared" si="16"/>
        <v>0</v>
      </c>
      <c r="IZ25" s="44"/>
      <c r="JA25" s="37"/>
      <c r="JB25" s="37"/>
      <c r="JC25" s="37"/>
      <c r="JD25" s="37"/>
      <c r="JE25" s="37"/>
      <c r="JF25" s="38"/>
      <c r="JH25" s="43"/>
      <c r="JI25" s="16"/>
      <c r="JJ25" s="9">
        <f>IF(ISERROR(VLOOKUP(JI25,Insumos!$B:$G,6,0)),0,VLOOKUP(JI25,Insumos!$B:$G,6,0))</f>
        <v>0</v>
      </c>
      <c r="JK25" s="10">
        <f>IF(ISERROR(VLOOKUP(JI25,Insumos!$B:$H,7,0)),0,VLOOKUP(JI25,Insumos!$B:$H,7,0))</f>
        <v>0</v>
      </c>
      <c r="JL25" s="14"/>
      <c r="JM25" s="107">
        <f t="shared" si="17"/>
        <v>0</v>
      </c>
      <c r="JN25" s="44"/>
      <c r="JO25" s="37"/>
      <c r="JP25" s="37"/>
      <c r="JQ25" s="37"/>
      <c r="JR25" s="37"/>
      <c r="JS25" s="37"/>
      <c r="JT25" s="38"/>
      <c r="JV25" s="43"/>
      <c r="JW25" s="16"/>
      <c r="JX25" s="9">
        <f>IF(ISERROR(VLOOKUP(JW25,Insumos!$B:$G,6,0)),0,VLOOKUP(JW25,Insumos!$B:$G,6,0))</f>
        <v>0</v>
      </c>
      <c r="JY25" s="10">
        <f>IF(ISERROR(VLOOKUP(JW25,Insumos!$B:$H,7,0)),0,VLOOKUP(JW25,Insumos!$B:$H,7,0))</f>
        <v>0</v>
      </c>
      <c r="JZ25" s="14"/>
      <c r="KA25" s="107">
        <f t="shared" si="18"/>
        <v>0</v>
      </c>
      <c r="KB25" s="44"/>
      <c r="KC25" s="37"/>
      <c r="KD25" s="37"/>
      <c r="KE25" s="37"/>
      <c r="KF25" s="37"/>
      <c r="KG25" s="37"/>
      <c r="KH25" s="38"/>
      <c r="KJ25" s="43"/>
      <c r="KK25" s="16"/>
      <c r="KL25" s="9">
        <f>IF(ISERROR(VLOOKUP(KK25,Insumos!$B:$G,6,0)),0,VLOOKUP(KK25,Insumos!$B:$G,6,0))</f>
        <v>0</v>
      </c>
      <c r="KM25" s="10">
        <f>IF(ISERROR(VLOOKUP(KK25,Insumos!$B:$H,7,0)),0,VLOOKUP(KK25,Insumos!$B:$H,7,0))</f>
        <v>0</v>
      </c>
      <c r="KN25" s="14"/>
      <c r="KO25" s="107">
        <f t="shared" si="19"/>
        <v>0</v>
      </c>
      <c r="KP25" s="44"/>
      <c r="KQ25" s="37"/>
      <c r="KR25" s="37"/>
      <c r="KS25" s="37"/>
      <c r="KT25" s="37"/>
      <c r="KU25" s="37"/>
      <c r="KV25" s="38"/>
    </row>
    <row r="26" spans="2:308" x14ac:dyDescent="0.3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8"/>
      <c r="P26" s="36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8"/>
      <c r="AD26" s="36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8"/>
      <c r="AR26" s="36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8"/>
      <c r="BF26" s="36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8"/>
      <c r="BT26" s="36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8"/>
      <c r="CH26" s="36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8"/>
      <c r="CV26" s="36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8"/>
      <c r="DJ26" s="36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8"/>
      <c r="DX26" s="36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8"/>
      <c r="EL26" s="36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8"/>
      <c r="EZ26" s="36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8"/>
      <c r="FN26" s="36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8"/>
      <c r="GB26" s="36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8"/>
      <c r="GP26" s="36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8"/>
      <c r="HD26" s="36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8"/>
      <c r="HR26" s="36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8"/>
      <c r="IF26" s="36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8"/>
      <c r="IT26" s="36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8"/>
      <c r="JH26" s="36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8"/>
      <c r="JV26" s="36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8"/>
      <c r="KJ26" s="36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8"/>
    </row>
    <row r="27" spans="2:308" x14ac:dyDescent="0.3">
      <c r="B27" s="62"/>
      <c r="C27" s="272" t="s">
        <v>13</v>
      </c>
      <c r="D27" s="273"/>
      <c r="E27" s="273"/>
      <c r="F27" s="273"/>
      <c r="G27" s="273"/>
      <c r="H27" s="273"/>
      <c r="I27" s="273"/>
      <c r="J27" s="273"/>
      <c r="K27" s="273"/>
      <c r="L27" s="273"/>
      <c r="M27" s="274"/>
      <c r="N27" s="38"/>
      <c r="P27" s="62"/>
      <c r="Q27" s="272" t="s">
        <v>13</v>
      </c>
      <c r="R27" s="273"/>
      <c r="S27" s="273"/>
      <c r="T27" s="273"/>
      <c r="U27" s="273"/>
      <c r="V27" s="273"/>
      <c r="W27" s="273"/>
      <c r="X27" s="273"/>
      <c r="Y27" s="273"/>
      <c r="Z27" s="273"/>
      <c r="AA27" s="274"/>
      <c r="AB27" s="38"/>
      <c r="AD27" s="62"/>
      <c r="AE27" s="272" t="s">
        <v>13</v>
      </c>
      <c r="AF27" s="273"/>
      <c r="AG27" s="273"/>
      <c r="AH27" s="273"/>
      <c r="AI27" s="273"/>
      <c r="AJ27" s="273"/>
      <c r="AK27" s="273"/>
      <c r="AL27" s="273"/>
      <c r="AM27" s="273"/>
      <c r="AN27" s="273"/>
      <c r="AO27" s="274"/>
      <c r="AP27" s="38"/>
      <c r="AR27" s="62"/>
      <c r="AS27" s="272" t="s">
        <v>13</v>
      </c>
      <c r="AT27" s="273"/>
      <c r="AU27" s="273"/>
      <c r="AV27" s="273"/>
      <c r="AW27" s="273"/>
      <c r="AX27" s="273"/>
      <c r="AY27" s="273"/>
      <c r="AZ27" s="273"/>
      <c r="BA27" s="273"/>
      <c r="BB27" s="273"/>
      <c r="BC27" s="274"/>
      <c r="BD27" s="38"/>
      <c r="BF27" s="62"/>
      <c r="BG27" s="272" t="s">
        <v>13</v>
      </c>
      <c r="BH27" s="273"/>
      <c r="BI27" s="273"/>
      <c r="BJ27" s="273"/>
      <c r="BK27" s="273"/>
      <c r="BL27" s="273"/>
      <c r="BM27" s="273"/>
      <c r="BN27" s="273"/>
      <c r="BO27" s="273"/>
      <c r="BP27" s="273"/>
      <c r="BQ27" s="274"/>
      <c r="BR27" s="38"/>
      <c r="BT27" s="62"/>
      <c r="BU27" s="272" t="s">
        <v>13</v>
      </c>
      <c r="BV27" s="273"/>
      <c r="BW27" s="273"/>
      <c r="BX27" s="273"/>
      <c r="BY27" s="273"/>
      <c r="BZ27" s="273"/>
      <c r="CA27" s="273"/>
      <c r="CB27" s="273"/>
      <c r="CC27" s="273"/>
      <c r="CD27" s="273"/>
      <c r="CE27" s="274"/>
      <c r="CF27" s="38"/>
      <c r="CH27" s="62"/>
      <c r="CI27" s="272" t="s">
        <v>13</v>
      </c>
      <c r="CJ27" s="273"/>
      <c r="CK27" s="273"/>
      <c r="CL27" s="273"/>
      <c r="CM27" s="273"/>
      <c r="CN27" s="273"/>
      <c r="CO27" s="273"/>
      <c r="CP27" s="273"/>
      <c r="CQ27" s="273"/>
      <c r="CR27" s="273"/>
      <c r="CS27" s="274"/>
      <c r="CT27" s="38"/>
      <c r="CV27" s="62"/>
      <c r="CW27" s="272" t="s">
        <v>13</v>
      </c>
      <c r="CX27" s="273"/>
      <c r="CY27" s="273"/>
      <c r="CZ27" s="273"/>
      <c r="DA27" s="273"/>
      <c r="DB27" s="273"/>
      <c r="DC27" s="273"/>
      <c r="DD27" s="273"/>
      <c r="DE27" s="273"/>
      <c r="DF27" s="273"/>
      <c r="DG27" s="274"/>
      <c r="DH27" s="38"/>
      <c r="DJ27" s="62"/>
      <c r="DK27" s="272" t="s">
        <v>13</v>
      </c>
      <c r="DL27" s="273"/>
      <c r="DM27" s="273"/>
      <c r="DN27" s="273"/>
      <c r="DO27" s="273"/>
      <c r="DP27" s="273"/>
      <c r="DQ27" s="273"/>
      <c r="DR27" s="273"/>
      <c r="DS27" s="273"/>
      <c r="DT27" s="273"/>
      <c r="DU27" s="274"/>
      <c r="DV27" s="38"/>
      <c r="DX27" s="62"/>
      <c r="DY27" s="272" t="s">
        <v>13</v>
      </c>
      <c r="DZ27" s="273"/>
      <c r="EA27" s="273"/>
      <c r="EB27" s="273"/>
      <c r="EC27" s="273"/>
      <c r="ED27" s="273"/>
      <c r="EE27" s="273"/>
      <c r="EF27" s="273"/>
      <c r="EG27" s="273"/>
      <c r="EH27" s="273"/>
      <c r="EI27" s="274"/>
      <c r="EJ27" s="38"/>
      <c r="EL27" s="62"/>
      <c r="EM27" s="272" t="s">
        <v>13</v>
      </c>
      <c r="EN27" s="273"/>
      <c r="EO27" s="273"/>
      <c r="EP27" s="273"/>
      <c r="EQ27" s="273"/>
      <c r="ER27" s="273"/>
      <c r="ES27" s="273"/>
      <c r="ET27" s="273"/>
      <c r="EU27" s="273"/>
      <c r="EV27" s="273"/>
      <c r="EW27" s="274"/>
      <c r="EX27" s="38"/>
      <c r="EZ27" s="62"/>
      <c r="FA27" s="272" t="s">
        <v>13</v>
      </c>
      <c r="FB27" s="273"/>
      <c r="FC27" s="273"/>
      <c r="FD27" s="273"/>
      <c r="FE27" s="273"/>
      <c r="FF27" s="273"/>
      <c r="FG27" s="273"/>
      <c r="FH27" s="273"/>
      <c r="FI27" s="273"/>
      <c r="FJ27" s="273"/>
      <c r="FK27" s="274"/>
      <c r="FL27" s="38"/>
      <c r="FN27" s="62"/>
      <c r="FO27" s="272" t="s">
        <v>13</v>
      </c>
      <c r="FP27" s="273"/>
      <c r="FQ27" s="273"/>
      <c r="FR27" s="273"/>
      <c r="FS27" s="273"/>
      <c r="FT27" s="273"/>
      <c r="FU27" s="273"/>
      <c r="FV27" s="273"/>
      <c r="FW27" s="273"/>
      <c r="FX27" s="273"/>
      <c r="FY27" s="274"/>
      <c r="FZ27" s="38"/>
      <c r="GB27" s="62"/>
      <c r="GC27" s="272" t="s">
        <v>13</v>
      </c>
      <c r="GD27" s="273"/>
      <c r="GE27" s="273"/>
      <c r="GF27" s="273"/>
      <c r="GG27" s="273"/>
      <c r="GH27" s="273"/>
      <c r="GI27" s="273"/>
      <c r="GJ27" s="273"/>
      <c r="GK27" s="273"/>
      <c r="GL27" s="273"/>
      <c r="GM27" s="274"/>
      <c r="GN27" s="38"/>
      <c r="GP27" s="62"/>
      <c r="GQ27" s="272" t="s">
        <v>13</v>
      </c>
      <c r="GR27" s="273"/>
      <c r="GS27" s="273"/>
      <c r="GT27" s="273"/>
      <c r="GU27" s="273"/>
      <c r="GV27" s="273"/>
      <c r="GW27" s="273"/>
      <c r="GX27" s="273"/>
      <c r="GY27" s="273"/>
      <c r="GZ27" s="273"/>
      <c r="HA27" s="274"/>
      <c r="HB27" s="38"/>
      <c r="HD27" s="62"/>
      <c r="HE27" s="272" t="s">
        <v>13</v>
      </c>
      <c r="HF27" s="273"/>
      <c r="HG27" s="273"/>
      <c r="HH27" s="273"/>
      <c r="HI27" s="273"/>
      <c r="HJ27" s="273"/>
      <c r="HK27" s="273"/>
      <c r="HL27" s="273"/>
      <c r="HM27" s="273"/>
      <c r="HN27" s="273"/>
      <c r="HO27" s="274"/>
      <c r="HP27" s="38"/>
      <c r="HR27" s="62"/>
      <c r="HS27" s="272" t="s">
        <v>13</v>
      </c>
      <c r="HT27" s="273"/>
      <c r="HU27" s="273"/>
      <c r="HV27" s="273"/>
      <c r="HW27" s="273"/>
      <c r="HX27" s="273"/>
      <c r="HY27" s="273"/>
      <c r="HZ27" s="273"/>
      <c r="IA27" s="273"/>
      <c r="IB27" s="273"/>
      <c r="IC27" s="274"/>
      <c r="ID27" s="38"/>
      <c r="IF27" s="62"/>
      <c r="IG27" s="272" t="s">
        <v>13</v>
      </c>
      <c r="IH27" s="273"/>
      <c r="II27" s="273"/>
      <c r="IJ27" s="273"/>
      <c r="IK27" s="273"/>
      <c r="IL27" s="273"/>
      <c r="IM27" s="273"/>
      <c r="IN27" s="273"/>
      <c r="IO27" s="273"/>
      <c r="IP27" s="273"/>
      <c r="IQ27" s="274"/>
      <c r="IR27" s="38"/>
      <c r="IT27" s="62"/>
      <c r="IU27" s="272" t="s">
        <v>13</v>
      </c>
      <c r="IV27" s="273"/>
      <c r="IW27" s="273"/>
      <c r="IX27" s="273"/>
      <c r="IY27" s="273"/>
      <c r="IZ27" s="273"/>
      <c r="JA27" s="273"/>
      <c r="JB27" s="273"/>
      <c r="JC27" s="273"/>
      <c r="JD27" s="273"/>
      <c r="JE27" s="274"/>
      <c r="JF27" s="38"/>
      <c r="JH27" s="62"/>
      <c r="JI27" s="272" t="s">
        <v>13</v>
      </c>
      <c r="JJ27" s="273"/>
      <c r="JK27" s="273"/>
      <c r="JL27" s="273"/>
      <c r="JM27" s="273"/>
      <c r="JN27" s="273"/>
      <c r="JO27" s="273"/>
      <c r="JP27" s="273"/>
      <c r="JQ27" s="273"/>
      <c r="JR27" s="273"/>
      <c r="JS27" s="274"/>
      <c r="JT27" s="38"/>
      <c r="JV27" s="62"/>
      <c r="JW27" s="272" t="s">
        <v>13</v>
      </c>
      <c r="JX27" s="273"/>
      <c r="JY27" s="273"/>
      <c r="JZ27" s="273"/>
      <c r="KA27" s="273"/>
      <c r="KB27" s="273"/>
      <c r="KC27" s="273"/>
      <c r="KD27" s="273"/>
      <c r="KE27" s="273"/>
      <c r="KF27" s="273"/>
      <c r="KG27" s="274"/>
      <c r="KH27" s="38"/>
      <c r="KJ27" s="62"/>
      <c r="KK27" s="272" t="s">
        <v>13</v>
      </c>
      <c r="KL27" s="273"/>
      <c r="KM27" s="273"/>
      <c r="KN27" s="273"/>
      <c r="KO27" s="273"/>
      <c r="KP27" s="273"/>
      <c r="KQ27" s="273"/>
      <c r="KR27" s="273"/>
      <c r="KS27" s="273"/>
      <c r="KT27" s="273"/>
      <c r="KU27" s="274"/>
      <c r="KV27" s="38"/>
    </row>
    <row r="28" spans="2:308" x14ac:dyDescent="0.3">
      <c r="B28" s="63"/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1"/>
      <c r="N28" s="38"/>
      <c r="P28" s="63"/>
      <c r="Q28" s="79"/>
      <c r="R28" s="80"/>
      <c r="S28" s="80"/>
      <c r="T28" s="80"/>
      <c r="U28" s="80"/>
      <c r="V28" s="80"/>
      <c r="W28" s="80"/>
      <c r="X28" s="80"/>
      <c r="Y28" s="80"/>
      <c r="Z28" s="80"/>
      <c r="AA28" s="81"/>
      <c r="AB28" s="38"/>
      <c r="AD28" s="63"/>
      <c r="AE28" s="79"/>
      <c r="AF28" s="80"/>
      <c r="AG28" s="80"/>
      <c r="AH28" s="80"/>
      <c r="AI28" s="80"/>
      <c r="AJ28" s="80"/>
      <c r="AK28" s="80"/>
      <c r="AL28" s="80"/>
      <c r="AM28" s="80"/>
      <c r="AN28" s="80"/>
      <c r="AO28" s="81"/>
      <c r="AP28" s="38"/>
      <c r="AR28" s="63"/>
      <c r="AS28" s="79"/>
      <c r="AT28" s="80"/>
      <c r="AU28" s="80"/>
      <c r="AV28" s="80"/>
      <c r="AW28" s="80"/>
      <c r="AX28" s="80"/>
      <c r="AY28" s="80"/>
      <c r="AZ28" s="80"/>
      <c r="BA28" s="80"/>
      <c r="BB28" s="80"/>
      <c r="BC28" s="81"/>
      <c r="BD28" s="38"/>
      <c r="BF28" s="63"/>
      <c r="BG28" s="79"/>
      <c r="BH28" s="80"/>
      <c r="BI28" s="80"/>
      <c r="BJ28" s="80"/>
      <c r="BK28" s="80"/>
      <c r="BL28" s="80"/>
      <c r="BM28" s="80"/>
      <c r="BN28" s="80"/>
      <c r="BO28" s="80"/>
      <c r="BP28" s="80"/>
      <c r="BQ28" s="81"/>
      <c r="BR28" s="38"/>
      <c r="BT28" s="63"/>
      <c r="BU28" s="79"/>
      <c r="BV28" s="80"/>
      <c r="BW28" s="80"/>
      <c r="BX28" s="80"/>
      <c r="BY28" s="80"/>
      <c r="BZ28" s="80"/>
      <c r="CA28" s="80"/>
      <c r="CB28" s="80"/>
      <c r="CC28" s="80"/>
      <c r="CD28" s="80"/>
      <c r="CE28" s="81"/>
      <c r="CF28" s="38"/>
      <c r="CH28" s="63"/>
      <c r="CI28" s="79"/>
      <c r="CJ28" s="80"/>
      <c r="CK28" s="80"/>
      <c r="CL28" s="80"/>
      <c r="CM28" s="80"/>
      <c r="CN28" s="80"/>
      <c r="CO28" s="80"/>
      <c r="CP28" s="80"/>
      <c r="CQ28" s="80"/>
      <c r="CR28" s="80"/>
      <c r="CS28" s="81"/>
      <c r="CT28" s="38"/>
      <c r="CV28" s="63"/>
      <c r="CW28" s="79"/>
      <c r="CX28" s="80"/>
      <c r="CY28" s="80"/>
      <c r="CZ28" s="80"/>
      <c r="DA28" s="80"/>
      <c r="DB28" s="80"/>
      <c r="DC28" s="80"/>
      <c r="DD28" s="80"/>
      <c r="DE28" s="80"/>
      <c r="DF28" s="80"/>
      <c r="DG28" s="81"/>
      <c r="DH28" s="38"/>
      <c r="DJ28" s="63"/>
      <c r="DK28" s="79"/>
      <c r="DL28" s="80"/>
      <c r="DM28" s="80"/>
      <c r="DN28" s="80"/>
      <c r="DO28" s="80"/>
      <c r="DP28" s="80"/>
      <c r="DQ28" s="80"/>
      <c r="DR28" s="80"/>
      <c r="DS28" s="80"/>
      <c r="DT28" s="80"/>
      <c r="DU28" s="81"/>
      <c r="DV28" s="38"/>
      <c r="DX28" s="63"/>
      <c r="DY28" s="79"/>
      <c r="DZ28" s="80"/>
      <c r="EA28" s="80"/>
      <c r="EB28" s="80"/>
      <c r="EC28" s="80"/>
      <c r="ED28" s="80"/>
      <c r="EE28" s="80"/>
      <c r="EF28" s="80"/>
      <c r="EG28" s="80"/>
      <c r="EH28" s="80"/>
      <c r="EI28" s="81"/>
      <c r="EJ28" s="38"/>
      <c r="EL28" s="63"/>
      <c r="EM28" s="79"/>
      <c r="EN28" s="80"/>
      <c r="EO28" s="80"/>
      <c r="EP28" s="80"/>
      <c r="EQ28" s="80"/>
      <c r="ER28" s="80"/>
      <c r="ES28" s="80"/>
      <c r="ET28" s="80"/>
      <c r="EU28" s="80"/>
      <c r="EV28" s="80"/>
      <c r="EW28" s="81"/>
      <c r="EX28" s="38"/>
      <c r="EZ28" s="63"/>
      <c r="FA28" s="79"/>
      <c r="FB28" s="80"/>
      <c r="FC28" s="80"/>
      <c r="FD28" s="80"/>
      <c r="FE28" s="80"/>
      <c r="FF28" s="80"/>
      <c r="FG28" s="80"/>
      <c r="FH28" s="80"/>
      <c r="FI28" s="80"/>
      <c r="FJ28" s="80"/>
      <c r="FK28" s="81"/>
      <c r="FL28" s="38"/>
      <c r="FN28" s="63"/>
      <c r="FO28" s="79"/>
      <c r="FP28" s="80"/>
      <c r="FQ28" s="80"/>
      <c r="FR28" s="80"/>
      <c r="FS28" s="80"/>
      <c r="FT28" s="80"/>
      <c r="FU28" s="80"/>
      <c r="FV28" s="80"/>
      <c r="FW28" s="80"/>
      <c r="FX28" s="80"/>
      <c r="FY28" s="81"/>
      <c r="FZ28" s="38"/>
      <c r="GB28" s="63"/>
      <c r="GC28" s="79"/>
      <c r="GD28" s="80"/>
      <c r="GE28" s="80"/>
      <c r="GF28" s="80"/>
      <c r="GG28" s="80"/>
      <c r="GH28" s="80"/>
      <c r="GI28" s="80"/>
      <c r="GJ28" s="80"/>
      <c r="GK28" s="80"/>
      <c r="GL28" s="80"/>
      <c r="GM28" s="81"/>
      <c r="GN28" s="38"/>
      <c r="GP28" s="63"/>
      <c r="GQ28" s="79"/>
      <c r="GR28" s="80"/>
      <c r="GS28" s="80"/>
      <c r="GT28" s="80"/>
      <c r="GU28" s="80"/>
      <c r="GV28" s="80"/>
      <c r="GW28" s="80"/>
      <c r="GX28" s="80"/>
      <c r="GY28" s="80"/>
      <c r="GZ28" s="80"/>
      <c r="HA28" s="81"/>
      <c r="HB28" s="38"/>
      <c r="HD28" s="63"/>
      <c r="HE28" s="79"/>
      <c r="HF28" s="80"/>
      <c r="HG28" s="80"/>
      <c r="HH28" s="80"/>
      <c r="HI28" s="80"/>
      <c r="HJ28" s="80"/>
      <c r="HK28" s="80"/>
      <c r="HL28" s="80"/>
      <c r="HM28" s="80"/>
      <c r="HN28" s="80"/>
      <c r="HO28" s="81"/>
      <c r="HP28" s="38"/>
      <c r="HR28" s="63"/>
      <c r="HS28" s="79"/>
      <c r="HT28" s="80"/>
      <c r="HU28" s="80"/>
      <c r="HV28" s="80"/>
      <c r="HW28" s="80"/>
      <c r="HX28" s="80"/>
      <c r="HY28" s="80"/>
      <c r="HZ28" s="80"/>
      <c r="IA28" s="80"/>
      <c r="IB28" s="80"/>
      <c r="IC28" s="81"/>
      <c r="ID28" s="38"/>
      <c r="IF28" s="63"/>
      <c r="IG28" s="79"/>
      <c r="IH28" s="80"/>
      <c r="II28" s="80"/>
      <c r="IJ28" s="80"/>
      <c r="IK28" s="80"/>
      <c r="IL28" s="80"/>
      <c r="IM28" s="80"/>
      <c r="IN28" s="80"/>
      <c r="IO28" s="80"/>
      <c r="IP28" s="80"/>
      <c r="IQ28" s="81"/>
      <c r="IR28" s="38"/>
      <c r="IT28" s="63"/>
      <c r="IU28" s="79"/>
      <c r="IV28" s="80"/>
      <c r="IW28" s="80"/>
      <c r="IX28" s="80"/>
      <c r="IY28" s="80"/>
      <c r="IZ28" s="80"/>
      <c r="JA28" s="80"/>
      <c r="JB28" s="80"/>
      <c r="JC28" s="80"/>
      <c r="JD28" s="80"/>
      <c r="JE28" s="81"/>
      <c r="JF28" s="38"/>
      <c r="JH28" s="63"/>
      <c r="JI28" s="79"/>
      <c r="JJ28" s="80"/>
      <c r="JK28" s="80"/>
      <c r="JL28" s="80"/>
      <c r="JM28" s="80"/>
      <c r="JN28" s="80"/>
      <c r="JO28" s="80"/>
      <c r="JP28" s="80"/>
      <c r="JQ28" s="80"/>
      <c r="JR28" s="80"/>
      <c r="JS28" s="81"/>
      <c r="JT28" s="38"/>
      <c r="JV28" s="63"/>
      <c r="JW28" s="79"/>
      <c r="JX28" s="80"/>
      <c r="JY28" s="80"/>
      <c r="JZ28" s="80"/>
      <c r="KA28" s="80"/>
      <c r="KB28" s="80"/>
      <c r="KC28" s="80"/>
      <c r="KD28" s="80"/>
      <c r="KE28" s="80"/>
      <c r="KF28" s="80"/>
      <c r="KG28" s="81"/>
      <c r="KH28" s="38"/>
      <c r="KJ28" s="63"/>
      <c r="KK28" s="79"/>
      <c r="KL28" s="80"/>
      <c r="KM28" s="80"/>
      <c r="KN28" s="80"/>
      <c r="KO28" s="80"/>
      <c r="KP28" s="80"/>
      <c r="KQ28" s="80"/>
      <c r="KR28" s="80"/>
      <c r="KS28" s="80"/>
      <c r="KT28" s="80"/>
      <c r="KU28" s="81"/>
      <c r="KV28" s="38"/>
    </row>
    <row r="29" spans="2:308" x14ac:dyDescent="0.3">
      <c r="B29" s="63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4"/>
      <c r="N29" s="38"/>
      <c r="P29" s="63"/>
      <c r="Q29" s="82"/>
      <c r="R29" s="83"/>
      <c r="S29" s="83"/>
      <c r="T29" s="83"/>
      <c r="U29" s="83"/>
      <c r="V29" s="83"/>
      <c r="W29" s="83"/>
      <c r="X29" s="83"/>
      <c r="Y29" s="83"/>
      <c r="Z29" s="83"/>
      <c r="AA29" s="84"/>
      <c r="AB29" s="38"/>
      <c r="AD29" s="63"/>
      <c r="AE29" s="82"/>
      <c r="AF29" s="83"/>
      <c r="AG29" s="83"/>
      <c r="AH29" s="83"/>
      <c r="AI29" s="83"/>
      <c r="AJ29" s="83"/>
      <c r="AK29" s="83"/>
      <c r="AL29" s="83"/>
      <c r="AM29" s="83"/>
      <c r="AN29" s="83"/>
      <c r="AO29" s="84"/>
      <c r="AP29" s="38"/>
      <c r="AR29" s="63"/>
      <c r="AS29" s="82"/>
      <c r="AT29" s="83"/>
      <c r="AU29" s="83"/>
      <c r="AV29" s="83"/>
      <c r="AW29" s="83"/>
      <c r="AX29" s="83"/>
      <c r="AY29" s="83"/>
      <c r="AZ29" s="83"/>
      <c r="BA29" s="83"/>
      <c r="BB29" s="83"/>
      <c r="BC29" s="84"/>
      <c r="BD29" s="38"/>
      <c r="BF29" s="63"/>
      <c r="BG29" s="82"/>
      <c r="BH29" s="83"/>
      <c r="BI29" s="83"/>
      <c r="BJ29" s="83"/>
      <c r="BK29" s="83"/>
      <c r="BL29" s="83"/>
      <c r="BM29" s="83"/>
      <c r="BN29" s="83"/>
      <c r="BO29" s="83"/>
      <c r="BP29" s="83"/>
      <c r="BQ29" s="84"/>
      <c r="BR29" s="38"/>
      <c r="BT29" s="63"/>
      <c r="BU29" s="82"/>
      <c r="BV29" s="83"/>
      <c r="BW29" s="83"/>
      <c r="BX29" s="83"/>
      <c r="BY29" s="83"/>
      <c r="BZ29" s="83"/>
      <c r="CA29" s="83"/>
      <c r="CB29" s="83"/>
      <c r="CC29" s="83"/>
      <c r="CD29" s="83"/>
      <c r="CE29" s="84"/>
      <c r="CF29" s="38"/>
      <c r="CH29" s="63"/>
      <c r="CI29" s="82"/>
      <c r="CJ29" s="83"/>
      <c r="CK29" s="83"/>
      <c r="CL29" s="83"/>
      <c r="CM29" s="83"/>
      <c r="CN29" s="83"/>
      <c r="CO29" s="83"/>
      <c r="CP29" s="83"/>
      <c r="CQ29" s="83"/>
      <c r="CR29" s="83"/>
      <c r="CS29" s="84"/>
      <c r="CT29" s="38"/>
      <c r="CV29" s="63"/>
      <c r="CW29" s="82"/>
      <c r="CX29" s="83"/>
      <c r="CY29" s="83"/>
      <c r="CZ29" s="83"/>
      <c r="DA29" s="83"/>
      <c r="DB29" s="83"/>
      <c r="DC29" s="83"/>
      <c r="DD29" s="83"/>
      <c r="DE29" s="83"/>
      <c r="DF29" s="83"/>
      <c r="DG29" s="84"/>
      <c r="DH29" s="38"/>
      <c r="DJ29" s="63"/>
      <c r="DK29" s="82"/>
      <c r="DL29" s="83"/>
      <c r="DM29" s="83"/>
      <c r="DN29" s="83"/>
      <c r="DO29" s="83"/>
      <c r="DP29" s="83"/>
      <c r="DQ29" s="83"/>
      <c r="DR29" s="83"/>
      <c r="DS29" s="83"/>
      <c r="DT29" s="83"/>
      <c r="DU29" s="84"/>
      <c r="DV29" s="38"/>
      <c r="DX29" s="63"/>
      <c r="DY29" s="82"/>
      <c r="DZ29" s="83"/>
      <c r="EA29" s="83"/>
      <c r="EB29" s="83"/>
      <c r="EC29" s="83"/>
      <c r="ED29" s="83"/>
      <c r="EE29" s="83"/>
      <c r="EF29" s="83"/>
      <c r="EG29" s="83"/>
      <c r="EH29" s="83"/>
      <c r="EI29" s="84"/>
      <c r="EJ29" s="38"/>
      <c r="EL29" s="63"/>
      <c r="EM29" s="82"/>
      <c r="EN29" s="83"/>
      <c r="EO29" s="83"/>
      <c r="EP29" s="83"/>
      <c r="EQ29" s="83"/>
      <c r="ER29" s="83"/>
      <c r="ES29" s="83"/>
      <c r="ET29" s="83"/>
      <c r="EU29" s="83"/>
      <c r="EV29" s="83"/>
      <c r="EW29" s="84"/>
      <c r="EX29" s="38"/>
      <c r="EZ29" s="63"/>
      <c r="FA29" s="82"/>
      <c r="FB29" s="83"/>
      <c r="FC29" s="83"/>
      <c r="FD29" s="83"/>
      <c r="FE29" s="83"/>
      <c r="FF29" s="83"/>
      <c r="FG29" s="83"/>
      <c r="FH29" s="83"/>
      <c r="FI29" s="83"/>
      <c r="FJ29" s="83"/>
      <c r="FK29" s="84"/>
      <c r="FL29" s="38"/>
      <c r="FN29" s="63"/>
      <c r="FO29" s="82"/>
      <c r="FP29" s="83"/>
      <c r="FQ29" s="83"/>
      <c r="FR29" s="83"/>
      <c r="FS29" s="83"/>
      <c r="FT29" s="83"/>
      <c r="FU29" s="83"/>
      <c r="FV29" s="83"/>
      <c r="FW29" s="83"/>
      <c r="FX29" s="83"/>
      <c r="FY29" s="84"/>
      <c r="FZ29" s="38"/>
      <c r="GB29" s="63"/>
      <c r="GC29" s="82"/>
      <c r="GD29" s="83"/>
      <c r="GE29" s="83"/>
      <c r="GF29" s="83"/>
      <c r="GG29" s="83"/>
      <c r="GH29" s="83"/>
      <c r="GI29" s="83"/>
      <c r="GJ29" s="83"/>
      <c r="GK29" s="83"/>
      <c r="GL29" s="83"/>
      <c r="GM29" s="84"/>
      <c r="GN29" s="38"/>
      <c r="GP29" s="63"/>
      <c r="GQ29" s="82"/>
      <c r="GR29" s="83"/>
      <c r="GS29" s="83"/>
      <c r="GT29" s="83"/>
      <c r="GU29" s="83"/>
      <c r="GV29" s="83"/>
      <c r="GW29" s="83"/>
      <c r="GX29" s="83"/>
      <c r="GY29" s="83"/>
      <c r="GZ29" s="83"/>
      <c r="HA29" s="84"/>
      <c r="HB29" s="38"/>
      <c r="HD29" s="63"/>
      <c r="HE29" s="82"/>
      <c r="HF29" s="83"/>
      <c r="HG29" s="83"/>
      <c r="HH29" s="83"/>
      <c r="HI29" s="83"/>
      <c r="HJ29" s="83"/>
      <c r="HK29" s="83"/>
      <c r="HL29" s="83"/>
      <c r="HM29" s="83"/>
      <c r="HN29" s="83"/>
      <c r="HO29" s="84"/>
      <c r="HP29" s="38"/>
      <c r="HR29" s="63"/>
      <c r="HS29" s="82"/>
      <c r="HT29" s="83"/>
      <c r="HU29" s="83"/>
      <c r="HV29" s="83"/>
      <c r="HW29" s="83"/>
      <c r="HX29" s="83"/>
      <c r="HY29" s="83"/>
      <c r="HZ29" s="83"/>
      <c r="IA29" s="83"/>
      <c r="IB29" s="83"/>
      <c r="IC29" s="84"/>
      <c r="ID29" s="38"/>
      <c r="IF29" s="63"/>
      <c r="IG29" s="82"/>
      <c r="IH29" s="83"/>
      <c r="II29" s="83"/>
      <c r="IJ29" s="83"/>
      <c r="IK29" s="83"/>
      <c r="IL29" s="83"/>
      <c r="IM29" s="83"/>
      <c r="IN29" s="83"/>
      <c r="IO29" s="83"/>
      <c r="IP29" s="83"/>
      <c r="IQ29" s="84"/>
      <c r="IR29" s="38"/>
      <c r="IT29" s="63"/>
      <c r="IU29" s="82"/>
      <c r="IV29" s="83"/>
      <c r="IW29" s="83"/>
      <c r="IX29" s="83"/>
      <c r="IY29" s="83"/>
      <c r="IZ29" s="83"/>
      <c r="JA29" s="83"/>
      <c r="JB29" s="83"/>
      <c r="JC29" s="83"/>
      <c r="JD29" s="83"/>
      <c r="JE29" s="84"/>
      <c r="JF29" s="38"/>
      <c r="JH29" s="63"/>
      <c r="JI29" s="82"/>
      <c r="JJ29" s="83"/>
      <c r="JK29" s="83"/>
      <c r="JL29" s="83"/>
      <c r="JM29" s="83"/>
      <c r="JN29" s="83"/>
      <c r="JO29" s="83"/>
      <c r="JP29" s="83"/>
      <c r="JQ29" s="83"/>
      <c r="JR29" s="83"/>
      <c r="JS29" s="84"/>
      <c r="JT29" s="38"/>
      <c r="JV29" s="63"/>
      <c r="JW29" s="82"/>
      <c r="JX29" s="83"/>
      <c r="JY29" s="83"/>
      <c r="JZ29" s="83"/>
      <c r="KA29" s="83"/>
      <c r="KB29" s="83"/>
      <c r="KC29" s="83"/>
      <c r="KD29" s="83"/>
      <c r="KE29" s="83"/>
      <c r="KF29" s="83"/>
      <c r="KG29" s="84"/>
      <c r="KH29" s="38"/>
      <c r="KJ29" s="63"/>
      <c r="KK29" s="82"/>
      <c r="KL29" s="83"/>
      <c r="KM29" s="83"/>
      <c r="KN29" s="83"/>
      <c r="KO29" s="83"/>
      <c r="KP29" s="83"/>
      <c r="KQ29" s="83"/>
      <c r="KR29" s="83"/>
      <c r="KS29" s="83"/>
      <c r="KT29" s="83"/>
      <c r="KU29" s="84"/>
      <c r="KV29" s="38"/>
    </row>
    <row r="30" spans="2:308" x14ac:dyDescent="0.3">
      <c r="B30" s="63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84"/>
      <c r="N30" s="38"/>
      <c r="P30" s="63"/>
      <c r="Q30" s="82"/>
      <c r="R30" s="83"/>
      <c r="S30" s="83"/>
      <c r="T30" s="83"/>
      <c r="U30" s="83"/>
      <c r="V30" s="83"/>
      <c r="W30" s="83"/>
      <c r="X30" s="83"/>
      <c r="Y30" s="83"/>
      <c r="Z30" s="83"/>
      <c r="AA30" s="84"/>
      <c r="AB30" s="38"/>
      <c r="AD30" s="63"/>
      <c r="AE30" s="82"/>
      <c r="AF30" s="83"/>
      <c r="AG30" s="83"/>
      <c r="AH30" s="83"/>
      <c r="AI30" s="83"/>
      <c r="AJ30" s="83"/>
      <c r="AK30" s="83"/>
      <c r="AL30" s="83"/>
      <c r="AM30" s="83"/>
      <c r="AN30" s="83"/>
      <c r="AO30" s="84"/>
      <c r="AP30" s="38"/>
      <c r="AR30" s="63"/>
      <c r="AS30" s="82"/>
      <c r="AT30" s="83"/>
      <c r="AU30" s="83"/>
      <c r="AV30" s="83"/>
      <c r="AW30" s="83"/>
      <c r="AX30" s="83"/>
      <c r="AY30" s="83"/>
      <c r="AZ30" s="83"/>
      <c r="BA30" s="83"/>
      <c r="BB30" s="83"/>
      <c r="BC30" s="84"/>
      <c r="BD30" s="38"/>
      <c r="BF30" s="63"/>
      <c r="BG30" s="82"/>
      <c r="BH30" s="83"/>
      <c r="BI30" s="83"/>
      <c r="BJ30" s="83"/>
      <c r="BK30" s="83"/>
      <c r="BL30" s="83"/>
      <c r="BM30" s="83"/>
      <c r="BN30" s="83"/>
      <c r="BO30" s="83"/>
      <c r="BP30" s="83"/>
      <c r="BQ30" s="84"/>
      <c r="BR30" s="38"/>
      <c r="BT30" s="63"/>
      <c r="BU30" s="82"/>
      <c r="BV30" s="83"/>
      <c r="BW30" s="83"/>
      <c r="BX30" s="83"/>
      <c r="BY30" s="83"/>
      <c r="BZ30" s="83"/>
      <c r="CA30" s="83"/>
      <c r="CB30" s="83"/>
      <c r="CC30" s="83"/>
      <c r="CD30" s="83"/>
      <c r="CE30" s="84"/>
      <c r="CF30" s="38"/>
      <c r="CH30" s="63"/>
      <c r="CI30" s="82"/>
      <c r="CJ30" s="83"/>
      <c r="CK30" s="83"/>
      <c r="CL30" s="83"/>
      <c r="CM30" s="83"/>
      <c r="CN30" s="83"/>
      <c r="CO30" s="83"/>
      <c r="CP30" s="83"/>
      <c r="CQ30" s="83"/>
      <c r="CR30" s="83"/>
      <c r="CS30" s="84"/>
      <c r="CT30" s="38"/>
      <c r="CV30" s="63"/>
      <c r="CW30" s="82"/>
      <c r="CX30" s="83"/>
      <c r="CY30" s="83"/>
      <c r="CZ30" s="83"/>
      <c r="DA30" s="83"/>
      <c r="DB30" s="83"/>
      <c r="DC30" s="83"/>
      <c r="DD30" s="83"/>
      <c r="DE30" s="83"/>
      <c r="DF30" s="83"/>
      <c r="DG30" s="84"/>
      <c r="DH30" s="38"/>
      <c r="DJ30" s="63"/>
      <c r="DK30" s="82"/>
      <c r="DL30" s="83"/>
      <c r="DM30" s="83"/>
      <c r="DN30" s="83"/>
      <c r="DO30" s="83"/>
      <c r="DP30" s="83"/>
      <c r="DQ30" s="83"/>
      <c r="DR30" s="83"/>
      <c r="DS30" s="83"/>
      <c r="DT30" s="83"/>
      <c r="DU30" s="84"/>
      <c r="DV30" s="38"/>
      <c r="DX30" s="63"/>
      <c r="DY30" s="82"/>
      <c r="DZ30" s="83"/>
      <c r="EA30" s="83"/>
      <c r="EB30" s="83"/>
      <c r="EC30" s="83"/>
      <c r="ED30" s="83"/>
      <c r="EE30" s="83"/>
      <c r="EF30" s="83"/>
      <c r="EG30" s="83"/>
      <c r="EH30" s="83"/>
      <c r="EI30" s="84"/>
      <c r="EJ30" s="38"/>
      <c r="EL30" s="63"/>
      <c r="EM30" s="82"/>
      <c r="EN30" s="83"/>
      <c r="EO30" s="83"/>
      <c r="EP30" s="83"/>
      <c r="EQ30" s="83"/>
      <c r="ER30" s="83"/>
      <c r="ES30" s="83"/>
      <c r="ET30" s="83"/>
      <c r="EU30" s="83"/>
      <c r="EV30" s="83"/>
      <c r="EW30" s="84"/>
      <c r="EX30" s="38"/>
      <c r="EZ30" s="63"/>
      <c r="FA30" s="82"/>
      <c r="FB30" s="83"/>
      <c r="FC30" s="83"/>
      <c r="FD30" s="83"/>
      <c r="FE30" s="83"/>
      <c r="FF30" s="83"/>
      <c r="FG30" s="83"/>
      <c r="FH30" s="83"/>
      <c r="FI30" s="83"/>
      <c r="FJ30" s="83"/>
      <c r="FK30" s="84"/>
      <c r="FL30" s="38"/>
      <c r="FN30" s="63"/>
      <c r="FO30" s="82"/>
      <c r="FP30" s="83"/>
      <c r="FQ30" s="83"/>
      <c r="FR30" s="83"/>
      <c r="FS30" s="83"/>
      <c r="FT30" s="83"/>
      <c r="FU30" s="83"/>
      <c r="FV30" s="83"/>
      <c r="FW30" s="83"/>
      <c r="FX30" s="83"/>
      <c r="FY30" s="84"/>
      <c r="FZ30" s="38"/>
      <c r="GB30" s="63"/>
      <c r="GC30" s="82"/>
      <c r="GD30" s="83"/>
      <c r="GE30" s="83"/>
      <c r="GF30" s="83"/>
      <c r="GG30" s="83"/>
      <c r="GH30" s="83"/>
      <c r="GI30" s="83"/>
      <c r="GJ30" s="83"/>
      <c r="GK30" s="83"/>
      <c r="GL30" s="83"/>
      <c r="GM30" s="84"/>
      <c r="GN30" s="38"/>
      <c r="GP30" s="63"/>
      <c r="GQ30" s="82"/>
      <c r="GR30" s="83"/>
      <c r="GS30" s="83"/>
      <c r="GT30" s="83"/>
      <c r="GU30" s="83"/>
      <c r="GV30" s="83"/>
      <c r="GW30" s="83"/>
      <c r="GX30" s="83"/>
      <c r="GY30" s="83"/>
      <c r="GZ30" s="83"/>
      <c r="HA30" s="84"/>
      <c r="HB30" s="38"/>
      <c r="HD30" s="63"/>
      <c r="HE30" s="82"/>
      <c r="HF30" s="83"/>
      <c r="HG30" s="83"/>
      <c r="HH30" s="83"/>
      <c r="HI30" s="83"/>
      <c r="HJ30" s="83"/>
      <c r="HK30" s="83"/>
      <c r="HL30" s="83"/>
      <c r="HM30" s="83"/>
      <c r="HN30" s="83"/>
      <c r="HO30" s="84"/>
      <c r="HP30" s="38"/>
      <c r="HR30" s="63"/>
      <c r="HS30" s="82"/>
      <c r="HT30" s="83"/>
      <c r="HU30" s="83"/>
      <c r="HV30" s="83"/>
      <c r="HW30" s="83"/>
      <c r="HX30" s="83"/>
      <c r="HY30" s="83"/>
      <c r="HZ30" s="83"/>
      <c r="IA30" s="83"/>
      <c r="IB30" s="83"/>
      <c r="IC30" s="84"/>
      <c r="ID30" s="38"/>
      <c r="IF30" s="63"/>
      <c r="IG30" s="82"/>
      <c r="IH30" s="83"/>
      <c r="II30" s="83"/>
      <c r="IJ30" s="83"/>
      <c r="IK30" s="83"/>
      <c r="IL30" s="83"/>
      <c r="IM30" s="83"/>
      <c r="IN30" s="83"/>
      <c r="IO30" s="83"/>
      <c r="IP30" s="83"/>
      <c r="IQ30" s="84"/>
      <c r="IR30" s="38"/>
      <c r="IT30" s="63"/>
      <c r="IU30" s="82"/>
      <c r="IV30" s="83"/>
      <c r="IW30" s="83"/>
      <c r="IX30" s="83"/>
      <c r="IY30" s="83"/>
      <c r="IZ30" s="83"/>
      <c r="JA30" s="83"/>
      <c r="JB30" s="83"/>
      <c r="JC30" s="83"/>
      <c r="JD30" s="83"/>
      <c r="JE30" s="84"/>
      <c r="JF30" s="38"/>
      <c r="JH30" s="63"/>
      <c r="JI30" s="82"/>
      <c r="JJ30" s="83"/>
      <c r="JK30" s="83"/>
      <c r="JL30" s="83"/>
      <c r="JM30" s="83"/>
      <c r="JN30" s="83"/>
      <c r="JO30" s="83"/>
      <c r="JP30" s="83"/>
      <c r="JQ30" s="83"/>
      <c r="JR30" s="83"/>
      <c r="JS30" s="84"/>
      <c r="JT30" s="38"/>
      <c r="JV30" s="63"/>
      <c r="JW30" s="82"/>
      <c r="JX30" s="83"/>
      <c r="JY30" s="83"/>
      <c r="JZ30" s="83"/>
      <c r="KA30" s="83"/>
      <c r="KB30" s="83"/>
      <c r="KC30" s="83"/>
      <c r="KD30" s="83"/>
      <c r="KE30" s="83"/>
      <c r="KF30" s="83"/>
      <c r="KG30" s="84"/>
      <c r="KH30" s="38"/>
      <c r="KJ30" s="63"/>
      <c r="KK30" s="82"/>
      <c r="KL30" s="83"/>
      <c r="KM30" s="83"/>
      <c r="KN30" s="83"/>
      <c r="KO30" s="83"/>
      <c r="KP30" s="83"/>
      <c r="KQ30" s="83"/>
      <c r="KR30" s="83"/>
      <c r="KS30" s="83"/>
      <c r="KT30" s="83"/>
      <c r="KU30" s="84"/>
      <c r="KV30" s="38"/>
    </row>
    <row r="31" spans="2:308" x14ac:dyDescent="0.3">
      <c r="B31" s="63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4"/>
      <c r="N31" s="38"/>
      <c r="P31" s="63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4"/>
      <c r="AB31" s="38"/>
      <c r="AD31" s="63"/>
      <c r="AE31" s="82"/>
      <c r="AF31" s="83"/>
      <c r="AG31" s="83"/>
      <c r="AH31" s="83"/>
      <c r="AI31" s="83"/>
      <c r="AJ31" s="83"/>
      <c r="AK31" s="83"/>
      <c r="AL31" s="83"/>
      <c r="AM31" s="83"/>
      <c r="AN31" s="83"/>
      <c r="AO31" s="84"/>
      <c r="AP31" s="38"/>
      <c r="AR31" s="63"/>
      <c r="AS31" s="82"/>
      <c r="AT31" s="83"/>
      <c r="AU31" s="83"/>
      <c r="AV31" s="83"/>
      <c r="AW31" s="83"/>
      <c r="AX31" s="83"/>
      <c r="AY31" s="83"/>
      <c r="AZ31" s="83"/>
      <c r="BA31" s="83"/>
      <c r="BB31" s="83"/>
      <c r="BC31" s="84"/>
      <c r="BD31" s="38"/>
      <c r="BF31" s="63"/>
      <c r="BG31" s="82"/>
      <c r="BH31" s="83"/>
      <c r="BI31" s="83"/>
      <c r="BJ31" s="83"/>
      <c r="BK31" s="83"/>
      <c r="BL31" s="83"/>
      <c r="BM31" s="83"/>
      <c r="BN31" s="83"/>
      <c r="BO31" s="83"/>
      <c r="BP31" s="83"/>
      <c r="BQ31" s="84"/>
      <c r="BR31" s="38"/>
      <c r="BT31" s="63"/>
      <c r="BU31" s="82"/>
      <c r="BV31" s="83"/>
      <c r="BW31" s="83"/>
      <c r="BX31" s="83"/>
      <c r="BY31" s="83"/>
      <c r="BZ31" s="83"/>
      <c r="CA31" s="83"/>
      <c r="CB31" s="83"/>
      <c r="CC31" s="83"/>
      <c r="CD31" s="83"/>
      <c r="CE31" s="84"/>
      <c r="CF31" s="38"/>
      <c r="CH31" s="63"/>
      <c r="CI31" s="82"/>
      <c r="CJ31" s="83"/>
      <c r="CK31" s="83"/>
      <c r="CL31" s="83"/>
      <c r="CM31" s="83"/>
      <c r="CN31" s="83"/>
      <c r="CO31" s="83"/>
      <c r="CP31" s="83"/>
      <c r="CQ31" s="83"/>
      <c r="CR31" s="83"/>
      <c r="CS31" s="84"/>
      <c r="CT31" s="38"/>
      <c r="CV31" s="63"/>
      <c r="CW31" s="82"/>
      <c r="CX31" s="83"/>
      <c r="CY31" s="83"/>
      <c r="CZ31" s="83"/>
      <c r="DA31" s="83"/>
      <c r="DB31" s="83"/>
      <c r="DC31" s="83"/>
      <c r="DD31" s="83"/>
      <c r="DE31" s="83"/>
      <c r="DF31" s="83"/>
      <c r="DG31" s="84"/>
      <c r="DH31" s="38"/>
      <c r="DJ31" s="63"/>
      <c r="DK31" s="82"/>
      <c r="DL31" s="83"/>
      <c r="DM31" s="83"/>
      <c r="DN31" s="83"/>
      <c r="DO31" s="83"/>
      <c r="DP31" s="83"/>
      <c r="DQ31" s="83"/>
      <c r="DR31" s="83"/>
      <c r="DS31" s="83"/>
      <c r="DT31" s="83"/>
      <c r="DU31" s="84"/>
      <c r="DV31" s="38"/>
      <c r="DX31" s="63"/>
      <c r="DY31" s="82"/>
      <c r="DZ31" s="83"/>
      <c r="EA31" s="83"/>
      <c r="EB31" s="83"/>
      <c r="EC31" s="83"/>
      <c r="ED31" s="83"/>
      <c r="EE31" s="83"/>
      <c r="EF31" s="83"/>
      <c r="EG31" s="83"/>
      <c r="EH31" s="83"/>
      <c r="EI31" s="84"/>
      <c r="EJ31" s="38"/>
      <c r="EL31" s="63"/>
      <c r="EM31" s="82"/>
      <c r="EN31" s="83"/>
      <c r="EO31" s="83"/>
      <c r="EP31" s="83"/>
      <c r="EQ31" s="83"/>
      <c r="ER31" s="83"/>
      <c r="ES31" s="83"/>
      <c r="ET31" s="83"/>
      <c r="EU31" s="83"/>
      <c r="EV31" s="83"/>
      <c r="EW31" s="84"/>
      <c r="EX31" s="38"/>
      <c r="EZ31" s="63"/>
      <c r="FA31" s="82"/>
      <c r="FB31" s="83"/>
      <c r="FC31" s="83"/>
      <c r="FD31" s="83"/>
      <c r="FE31" s="83"/>
      <c r="FF31" s="83"/>
      <c r="FG31" s="83"/>
      <c r="FH31" s="83"/>
      <c r="FI31" s="83"/>
      <c r="FJ31" s="83"/>
      <c r="FK31" s="84"/>
      <c r="FL31" s="38"/>
      <c r="FN31" s="63"/>
      <c r="FO31" s="82"/>
      <c r="FP31" s="83"/>
      <c r="FQ31" s="83"/>
      <c r="FR31" s="83"/>
      <c r="FS31" s="83"/>
      <c r="FT31" s="83"/>
      <c r="FU31" s="83"/>
      <c r="FV31" s="83"/>
      <c r="FW31" s="83"/>
      <c r="FX31" s="83"/>
      <c r="FY31" s="84"/>
      <c r="FZ31" s="38"/>
      <c r="GB31" s="63"/>
      <c r="GC31" s="82"/>
      <c r="GD31" s="83"/>
      <c r="GE31" s="83"/>
      <c r="GF31" s="83"/>
      <c r="GG31" s="83"/>
      <c r="GH31" s="83"/>
      <c r="GI31" s="83"/>
      <c r="GJ31" s="83"/>
      <c r="GK31" s="83"/>
      <c r="GL31" s="83"/>
      <c r="GM31" s="84"/>
      <c r="GN31" s="38"/>
      <c r="GP31" s="63"/>
      <c r="GQ31" s="82"/>
      <c r="GR31" s="83"/>
      <c r="GS31" s="83"/>
      <c r="GT31" s="83"/>
      <c r="GU31" s="83"/>
      <c r="GV31" s="83"/>
      <c r="GW31" s="83"/>
      <c r="GX31" s="83"/>
      <c r="GY31" s="83"/>
      <c r="GZ31" s="83"/>
      <c r="HA31" s="84"/>
      <c r="HB31" s="38"/>
      <c r="HD31" s="63"/>
      <c r="HE31" s="82"/>
      <c r="HF31" s="83"/>
      <c r="HG31" s="83"/>
      <c r="HH31" s="83"/>
      <c r="HI31" s="83"/>
      <c r="HJ31" s="83"/>
      <c r="HK31" s="83"/>
      <c r="HL31" s="83"/>
      <c r="HM31" s="83"/>
      <c r="HN31" s="83"/>
      <c r="HO31" s="84"/>
      <c r="HP31" s="38"/>
      <c r="HR31" s="63"/>
      <c r="HS31" s="82"/>
      <c r="HT31" s="83"/>
      <c r="HU31" s="83"/>
      <c r="HV31" s="83"/>
      <c r="HW31" s="83"/>
      <c r="HX31" s="83"/>
      <c r="HY31" s="83"/>
      <c r="HZ31" s="83"/>
      <c r="IA31" s="83"/>
      <c r="IB31" s="83"/>
      <c r="IC31" s="84"/>
      <c r="ID31" s="38"/>
      <c r="IF31" s="63"/>
      <c r="IG31" s="82"/>
      <c r="IH31" s="83"/>
      <c r="II31" s="83"/>
      <c r="IJ31" s="83"/>
      <c r="IK31" s="83"/>
      <c r="IL31" s="83"/>
      <c r="IM31" s="83"/>
      <c r="IN31" s="83"/>
      <c r="IO31" s="83"/>
      <c r="IP31" s="83"/>
      <c r="IQ31" s="84"/>
      <c r="IR31" s="38"/>
      <c r="IT31" s="63"/>
      <c r="IU31" s="82"/>
      <c r="IV31" s="83"/>
      <c r="IW31" s="83"/>
      <c r="IX31" s="83"/>
      <c r="IY31" s="83"/>
      <c r="IZ31" s="83"/>
      <c r="JA31" s="83"/>
      <c r="JB31" s="83"/>
      <c r="JC31" s="83"/>
      <c r="JD31" s="83"/>
      <c r="JE31" s="84"/>
      <c r="JF31" s="38"/>
      <c r="JH31" s="63"/>
      <c r="JI31" s="82"/>
      <c r="JJ31" s="83"/>
      <c r="JK31" s="83"/>
      <c r="JL31" s="83"/>
      <c r="JM31" s="83"/>
      <c r="JN31" s="83"/>
      <c r="JO31" s="83"/>
      <c r="JP31" s="83"/>
      <c r="JQ31" s="83"/>
      <c r="JR31" s="83"/>
      <c r="JS31" s="84"/>
      <c r="JT31" s="38"/>
      <c r="JV31" s="63"/>
      <c r="JW31" s="82"/>
      <c r="JX31" s="83"/>
      <c r="JY31" s="83"/>
      <c r="JZ31" s="83"/>
      <c r="KA31" s="83"/>
      <c r="KB31" s="83"/>
      <c r="KC31" s="83"/>
      <c r="KD31" s="83"/>
      <c r="KE31" s="83"/>
      <c r="KF31" s="83"/>
      <c r="KG31" s="84"/>
      <c r="KH31" s="38"/>
      <c r="KJ31" s="63"/>
      <c r="KK31" s="82"/>
      <c r="KL31" s="83"/>
      <c r="KM31" s="83"/>
      <c r="KN31" s="83"/>
      <c r="KO31" s="83"/>
      <c r="KP31" s="83"/>
      <c r="KQ31" s="83"/>
      <c r="KR31" s="83"/>
      <c r="KS31" s="83"/>
      <c r="KT31" s="83"/>
      <c r="KU31" s="84"/>
      <c r="KV31" s="38"/>
    </row>
    <row r="32" spans="2:308" x14ac:dyDescent="0.3">
      <c r="B32" s="63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4"/>
      <c r="N32" s="38"/>
      <c r="P32" s="63"/>
      <c r="Q32" s="82"/>
      <c r="R32" s="83"/>
      <c r="S32" s="83"/>
      <c r="T32" s="83"/>
      <c r="U32" s="83"/>
      <c r="V32" s="83"/>
      <c r="W32" s="83"/>
      <c r="X32" s="83"/>
      <c r="Y32" s="83"/>
      <c r="Z32" s="83"/>
      <c r="AA32" s="84"/>
      <c r="AB32" s="38"/>
      <c r="AD32" s="63"/>
      <c r="AE32" s="82"/>
      <c r="AF32" s="83"/>
      <c r="AG32" s="83"/>
      <c r="AH32" s="83"/>
      <c r="AI32" s="83"/>
      <c r="AJ32" s="83"/>
      <c r="AK32" s="83"/>
      <c r="AL32" s="83"/>
      <c r="AM32" s="83"/>
      <c r="AN32" s="83"/>
      <c r="AO32" s="84"/>
      <c r="AP32" s="38"/>
      <c r="AR32" s="63"/>
      <c r="AS32" s="82"/>
      <c r="AT32" s="83"/>
      <c r="AU32" s="83"/>
      <c r="AV32" s="83"/>
      <c r="AW32" s="83"/>
      <c r="AX32" s="83"/>
      <c r="AY32" s="83"/>
      <c r="AZ32" s="83"/>
      <c r="BA32" s="83"/>
      <c r="BB32" s="83"/>
      <c r="BC32" s="84"/>
      <c r="BD32" s="38"/>
      <c r="BF32" s="63"/>
      <c r="BG32" s="82"/>
      <c r="BH32" s="83"/>
      <c r="BI32" s="83"/>
      <c r="BJ32" s="83"/>
      <c r="BK32" s="83"/>
      <c r="BL32" s="83"/>
      <c r="BM32" s="83"/>
      <c r="BN32" s="83"/>
      <c r="BO32" s="83"/>
      <c r="BP32" s="83"/>
      <c r="BQ32" s="84"/>
      <c r="BR32" s="38"/>
      <c r="BT32" s="63"/>
      <c r="BU32" s="82"/>
      <c r="BV32" s="83"/>
      <c r="BW32" s="83"/>
      <c r="BX32" s="83"/>
      <c r="BY32" s="83"/>
      <c r="BZ32" s="83"/>
      <c r="CA32" s="83"/>
      <c r="CB32" s="83"/>
      <c r="CC32" s="83"/>
      <c r="CD32" s="83"/>
      <c r="CE32" s="84"/>
      <c r="CF32" s="38"/>
      <c r="CH32" s="63"/>
      <c r="CI32" s="82"/>
      <c r="CJ32" s="83"/>
      <c r="CK32" s="83"/>
      <c r="CL32" s="83"/>
      <c r="CM32" s="83"/>
      <c r="CN32" s="83"/>
      <c r="CO32" s="83"/>
      <c r="CP32" s="83"/>
      <c r="CQ32" s="83"/>
      <c r="CR32" s="83"/>
      <c r="CS32" s="84"/>
      <c r="CT32" s="38"/>
      <c r="CV32" s="63"/>
      <c r="CW32" s="82"/>
      <c r="CX32" s="83"/>
      <c r="CY32" s="83"/>
      <c r="CZ32" s="83"/>
      <c r="DA32" s="83"/>
      <c r="DB32" s="83"/>
      <c r="DC32" s="83"/>
      <c r="DD32" s="83"/>
      <c r="DE32" s="83"/>
      <c r="DF32" s="83"/>
      <c r="DG32" s="84"/>
      <c r="DH32" s="38"/>
      <c r="DJ32" s="63"/>
      <c r="DK32" s="82"/>
      <c r="DL32" s="83"/>
      <c r="DM32" s="83"/>
      <c r="DN32" s="83"/>
      <c r="DO32" s="83"/>
      <c r="DP32" s="83"/>
      <c r="DQ32" s="83"/>
      <c r="DR32" s="83"/>
      <c r="DS32" s="83"/>
      <c r="DT32" s="83"/>
      <c r="DU32" s="84"/>
      <c r="DV32" s="38"/>
      <c r="DX32" s="63"/>
      <c r="DY32" s="82"/>
      <c r="DZ32" s="83"/>
      <c r="EA32" s="83"/>
      <c r="EB32" s="83"/>
      <c r="EC32" s="83"/>
      <c r="ED32" s="83"/>
      <c r="EE32" s="83"/>
      <c r="EF32" s="83"/>
      <c r="EG32" s="83"/>
      <c r="EH32" s="83"/>
      <c r="EI32" s="84"/>
      <c r="EJ32" s="38"/>
      <c r="EL32" s="63"/>
      <c r="EM32" s="82"/>
      <c r="EN32" s="83"/>
      <c r="EO32" s="83"/>
      <c r="EP32" s="83"/>
      <c r="EQ32" s="83"/>
      <c r="ER32" s="83"/>
      <c r="ES32" s="83"/>
      <c r="ET32" s="83"/>
      <c r="EU32" s="83"/>
      <c r="EV32" s="83"/>
      <c r="EW32" s="84"/>
      <c r="EX32" s="38"/>
      <c r="EZ32" s="63"/>
      <c r="FA32" s="82"/>
      <c r="FB32" s="83"/>
      <c r="FC32" s="83"/>
      <c r="FD32" s="83"/>
      <c r="FE32" s="83"/>
      <c r="FF32" s="83"/>
      <c r="FG32" s="83"/>
      <c r="FH32" s="83"/>
      <c r="FI32" s="83"/>
      <c r="FJ32" s="83"/>
      <c r="FK32" s="84"/>
      <c r="FL32" s="38"/>
      <c r="FN32" s="63"/>
      <c r="FO32" s="82"/>
      <c r="FP32" s="83"/>
      <c r="FQ32" s="83"/>
      <c r="FR32" s="83"/>
      <c r="FS32" s="83"/>
      <c r="FT32" s="83"/>
      <c r="FU32" s="83"/>
      <c r="FV32" s="83"/>
      <c r="FW32" s="83"/>
      <c r="FX32" s="83"/>
      <c r="FY32" s="84"/>
      <c r="FZ32" s="38"/>
      <c r="GB32" s="63"/>
      <c r="GC32" s="82"/>
      <c r="GD32" s="83"/>
      <c r="GE32" s="83"/>
      <c r="GF32" s="83"/>
      <c r="GG32" s="83"/>
      <c r="GH32" s="83"/>
      <c r="GI32" s="83"/>
      <c r="GJ32" s="83"/>
      <c r="GK32" s="83"/>
      <c r="GL32" s="83"/>
      <c r="GM32" s="84"/>
      <c r="GN32" s="38"/>
      <c r="GP32" s="63"/>
      <c r="GQ32" s="82"/>
      <c r="GR32" s="83"/>
      <c r="GS32" s="83"/>
      <c r="GT32" s="83"/>
      <c r="GU32" s="83"/>
      <c r="GV32" s="83"/>
      <c r="GW32" s="83"/>
      <c r="GX32" s="83"/>
      <c r="GY32" s="83"/>
      <c r="GZ32" s="83"/>
      <c r="HA32" s="84"/>
      <c r="HB32" s="38"/>
      <c r="HD32" s="63"/>
      <c r="HE32" s="82"/>
      <c r="HF32" s="83"/>
      <c r="HG32" s="83"/>
      <c r="HH32" s="83"/>
      <c r="HI32" s="83"/>
      <c r="HJ32" s="83"/>
      <c r="HK32" s="83"/>
      <c r="HL32" s="83"/>
      <c r="HM32" s="83"/>
      <c r="HN32" s="83"/>
      <c r="HO32" s="84"/>
      <c r="HP32" s="38"/>
      <c r="HR32" s="63"/>
      <c r="HS32" s="82"/>
      <c r="HT32" s="83"/>
      <c r="HU32" s="83"/>
      <c r="HV32" s="83"/>
      <c r="HW32" s="83"/>
      <c r="HX32" s="83"/>
      <c r="HY32" s="83"/>
      <c r="HZ32" s="83"/>
      <c r="IA32" s="83"/>
      <c r="IB32" s="83"/>
      <c r="IC32" s="84"/>
      <c r="ID32" s="38"/>
      <c r="IF32" s="63"/>
      <c r="IG32" s="82"/>
      <c r="IH32" s="83"/>
      <c r="II32" s="83"/>
      <c r="IJ32" s="83"/>
      <c r="IK32" s="83"/>
      <c r="IL32" s="83"/>
      <c r="IM32" s="83"/>
      <c r="IN32" s="83"/>
      <c r="IO32" s="83"/>
      <c r="IP32" s="83"/>
      <c r="IQ32" s="84"/>
      <c r="IR32" s="38"/>
      <c r="IT32" s="63"/>
      <c r="IU32" s="82"/>
      <c r="IV32" s="83"/>
      <c r="IW32" s="83"/>
      <c r="IX32" s="83"/>
      <c r="IY32" s="83"/>
      <c r="IZ32" s="83"/>
      <c r="JA32" s="83"/>
      <c r="JB32" s="83"/>
      <c r="JC32" s="83"/>
      <c r="JD32" s="83"/>
      <c r="JE32" s="84"/>
      <c r="JF32" s="38"/>
      <c r="JH32" s="63"/>
      <c r="JI32" s="82"/>
      <c r="JJ32" s="83"/>
      <c r="JK32" s="83"/>
      <c r="JL32" s="83"/>
      <c r="JM32" s="83"/>
      <c r="JN32" s="83"/>
      <c r="JO32" s="83"/>
      <c r="JP32" s="83"/>
      <c r="JQ32" s="83"/>
      <c r="JR32" s="83"/>
      <c r="JS32" s="84"/>
      <c r="JT32" s="38"/>
      <c r="JV32" s="63"/>
      <c r="JW32" s="82"/>
      <c r="JX32" s="83"/>
      <c r="JY32" s="83"/>
      <c r="JZ32" s="83"/>
      <c r="KA32" s="83"/>
      <c r="KB32" s="83"/>
      <c r="KC32" s="83"/>
      <c r="KD32" s="83"/>
      <c r="KE32" s="83"/>
      <c r="KF32" s="83"/>
      <c r="KG32" s="84"/>
      <c r="KH32" s="38"/>
      <c r="KJ32" s="63"/>
      <c r="KK32" s="82"/>
      <c r="KL32" s="83"/>
      <c r="KM32" s="83"/>
      <c r="KN32" s="83"/>
      <c r="KO32" s="83"/>
      <c r="KP32" s="83"/>
      <c r="KQ32" s="83"/>
      <c r="KR32" s="83"/>
      <c r="KS32" s="83"/>
      <c r="KT32" s="83"/>
      <c r="KU32" s="84"/>
      <c r="KV32" s="38"/>
    </row>
    <row r="33" spans="2:308" x14ac:dyDescent="0.3">
      <c r="B33" s="63"/>
      <c r="C33" s="82"/>
      <c r="D33" s="83"/>
      <c r="E33" s="83"/>
      <c r="F33" s="83"/>
      <c r="G33" s="83"/>
      <c r="H33" s="83"/>
      <c r="I33" s="83"/>
      <c r="J33" s="83"/>
      <c r="K33" s="83"/>
      <c r="L33" s="83"/>
      <c r="M33" s="84"/>
      <c r="N33" s="38"/>
      <c r="P33" s="63"/>
      <c r="Q33" s="82"/>
      <c r="R33" s="83"/>
      <c r="S33" s="83"/>
      <c r="T33" s="83"/>
      <c r="U33" s="83"/>
      <c r="V33" s="83"/>
      <c r="W33" s="83"/>
      <c r="X33" s="83"/>
      <c r="Y33" s="83"/>
      <c r="Z33" s="83"/>
      <c r="AA33" s="84"/>
      <c r="AB33" s="38"/>
      <c r="AD33" s="63"/>
      <c r="AE33" s="82"/>
      <c r="AF33" s="83"/>
      <c r="AG33" s="83"/>
      <c r="AH33" s="83"/>
      <c r="AI33" s="83"/>
      <c r="AJ33" s="83"/>
      <c r="AK33" s="83"/>
      <c r="AL33" s="83"/>
      <c r="AM33" s="83"/>
      <c r="AN33" s="83"/>
      <c r="AO33" s="84"/>
      <c r="AP33" s="38"/>
      <c r="AR33" s="63"/>
      <c r="AS33" s="82"/>
      <c r="AT33" s="83"/>
      <c r="AU33" s="83"/>
      <c r="AV33" s="83"/>
      <c r="AW33" s="83"/>
      <c r="AX33" s="83"/>
      <c r="AY33" s="83"/>
      <c r="AZ33" s="83"/>
      <c r="BA33" s="83"/>
      <c r="BB33" s="83"/>
      <c r="BC33" s="84"/>
      <c r="BD33" s="38"/>
      <c r="BF33" s="63"/>
      <c r="BG33" s="82"/>
      <c r="BH33" s="83"/>
      <c r="BI33" s="83"/>
      <c r="BJ33" s="83"/>
      <c r="BK33" s="83"/>
      <c r="BL33" s="83"/>
      <c r="BM33" s="83"/>
      <c r="BN33" s="83"/>
      <c r="BO33" s="83"/>
      <c r="BP33" s="83"/>
      <c r="BQ33" s="84"/>
      <c r="BR33" s="38"/>
      <c r="BT33" s="63"/>
      <c r="BU33" s="82"/>
      <c r="BV33" s="83"/>
      <c r="BW33" s="83"/>
      <c r="BX33" s="83"/>
      <c r="BY33" s="83"/>
      <c r="BZ33" s="83"/>
      <c r="CA33" s="83"/>
      <c r="CB33" s="83"/>
      <c r="CC33" s="83"/>
      <c r="CD33" s="83"/>
      <c r="CE33" s="84"/>
      <c r="CF33" s="38"/>
      <c r="CH33" s="63"/>
      <c r="CI33" s="82"/>
      <c r="CJ33" s="83"/>
      <c r="CK33" s="83"/>
      <c r="CL33" s="83"/>
      <c r="CM33" s="83"/>
      <c r="CN33" s="83"/>
      <c r="CO33" s="83"/>
      <c r="CP33" s="83"/>
      <c r="CQ33" s="83"/>
      <c r="CR33" s="83"/>
      <c r="CS33" s="84"/>
      <c r="CT33" s="38"/>
      <c r="CV33" s="63"/>
      <c r="CW33" s="82"/>
      <c r="CX33" s="83"/>
      <c r="CY33" s="83"/>
      <c r="CZ33" s="83"/>
      <c r="DA33" s="83"/>
      <c r="DB33" s="83"/>
      <c r="DC33" s="83"/>
      <c r="DD33" s="83"/>
      <c r="DE33" s="83"/>
      <c r="DF33" s="83"/>
      <c r="DG33" s="84"/>
      <c r="DH33" s="38"/>
      <c r="DJ33" s="63"/>
      <c r="DK33" s="82"/>
      <c r="DL33" s="83"/>
      <c r="DM33" s="83"/>
      <c r="DN33" s="83"/>
      <c r="DO33" s="83"/>
      <c r="DP33" s="83"/>
      <c r="DQ33" s="83"/>
      <c r="DR33" s="83"/>
      <c r="DS33" s="83"/>
      <c r="DT33" s="83"/>
      <c r="DU33" s="84"/>
      <c r="DV33" s="38"/>
      <c r="DX33" s="63"/>
      <c r="DY33" s="82"/>
      <c r="DZ33" s="83"/>
      <c r="EA33" s="83"/>
      <c r="EB33" s="83"/>
      <c r="EC33" s="83"/>
      <c r="ED33" s="83"/>
      <c r="EE33" s="83"/>
      <c r="EF33" s="83"/>
      <c r="EG33" s="83"/>
      <c r="EH33" s="83"/>
      <c r="EI33" s="84"/>
      <c r="EJ33" s="38"/>
      <c r="EL33" s="63"/>
      <c r="EM33" s="82"/>
      <c r="EN33" s="83"/>
      <c r="EO33" s="83"/>
      <c r="EP33" s="83"/>
      <c r="EQ33" s="83"/>
      <c r="ER33" s="83"/>
      <c r="ES33" s="83"/>
      <c r="ET33" s="83"/>
      <c r="EU33" s="83"/>
      <c r="EV33" s="83"/>
      <c r="EW33" s="84"/>
      <c r="EX33" s="38"/>
      <c r="EZ33" s="63"/>
      <c r="FA33" s="82"/>
      <c r="FB33" s="83"/>
      <c r="FC33" s="83"/>
      <c r="FD33" s="83"/>
      <c r="FE33" s="83"/>
      <c r="FF33" s="83"/>
      <c r="FG33" s="83"/>
      <c r="FH33" s="83"/>
      <c r="FI33" s="83"/>
      <c r="FJ33" s="83"/>
      <c r="FK33" s="84"/>
      <c r="FL33" s="38"/>
      <c r="FN33" s="63"/>
      <c r="FO33" s="82"/>
      <c r="FP33" s="83"/>
      <c r="FQ33" s="83"/>
      <c r="FR33" s="83"/>
      <c r="FS33" s="83"/>
      <c r="FT33" s="83"/>
      <c r="FU33" s="83"/>
      <c r="FV33" s="83"/>
      <c r="FW33" s="83"/>
      <c r="FX33" s="83"/>
      <c r="FY33" s="84"/>
      <c r="FZ33" s="38"/>
      <c r="GB33" s="63"/>
      <c r="GC33" s="82"/>
      <c r="GD33" s="83"/>
      <c r="GE33" s="83"/>
      <c r="GF33" s="83"/>
      <c r="GG33" s="83"/>
      <c r="GH33" s="83"/>
      <c r="GI33" s="83"/>
      <c r="GJ33" s="83"/>
      <c r="GK33" s="83"/>
      <c r="GL33" s="83"/>
      <c r="GM33" s="84"/>
      <c r="GN33" s="38"/>
      <c r="GP33" s="63"/>
      <c r="GQ33" s="82"/>
      <c r="GR33" s="83"/>
      <c r="GS33" s="83"/>
      <c r="GT33" s="83"/>
      <c r="GU33" s="83"/>
      <c r="GV33" s="83"/>
      <c r="GW33" s="83"/>
      <c r="GX33" s="83"/>
      <c r="GY33" s="83"/>
      <c r="GZ33" s="83"/>
      <c r="HA33" s="84"/>
      <c r="HB33" s="38"/>
      <c r="HD33" s="63"/>
      <c r="HE33" s="82"/>
      <c r="HF33" s="83"/>
      <c r="HG33" s="83"/>
      <c r="HH33" s="83"/>
      <c r="HI33" s="83"/>
      <c r="HJ33" s="83"/>
      <c r="HK33" s="83"/>
      <c r="HL33" s="83"/>
      <c r="HM33" s="83"/>
      <c r="HN33" s="83"/>
      <c r="HO33" s="84"/>
      <c r="HP33" s="38"/>
      <c r="HR33" s="63"/>
      <c r="HS33" s="82"/>
      <c r="HT33" s="83"/>
      <c r="HU33" s="83"/>
      <c r="HV33" s="83"/>
      <c r="HW33" s="83"/>
      <c r="HX33" s="83"/>
      <c r="HY33" s="83"/>
      <c r="HZ33" s="83"/>
      <c r="IA33" s="83"/>
      <c r="IB33" s="83"/>
      <c r="IC33" s="84"/>
      <c r="ID33" s="38"/>
      <c r="IF33" s="63"/>
      <c r="IG33" s="82"/>
      <c r="IH33" s="83"/>
      <c r="II33" s="83"/>
      <c r="IJ33" s="83"/>
      <c r="IK33" s="83"/>
      <c r="IL33" s="83"/>
      <c r="IM33" s="83"/>
      <c r="IN33" s="83"/>
      <c r="IO33" s="83"/>
      <c r="IP33" s="83"/>
      <c r="IQ33" s="84"/>
      <c r="IR33" s="38"/>
      <c r="IT33" s="63"/>
      <c r="IU33" s="82"/>
      <c r="IV33" s="83"/>
      <c r="IW33" s="83"/>
      <c r="IX33" s="83"/>
      <c r="IY33" s="83"/>
      <c r="IZ33" s="83"/>
      <c r="JA33" s="83"/>
      <c r="JB33" s="83"/>
      <c r="JC33" s="83"/>
      <c r="JD33" s="83"/>
      <c r="JE33" s="84"/>
      <c r="JF33" s="38"/>
      <c r="JH33" s="63"/>
      <c r="JI33" s="82"/>
      <c r="JJ33" s="83"/>
      <c r="JK33" s="83"/>
      <c r="JL33" s="83"/>
      <c r="JM33" s="83"/>
      <c r="JN33" s="83"/>
      <c r="JO33" s="83"/>
      <c r="JP33" s="83"/>
      <c r="JQ33" s="83"/>
      <c r="JR33" s="83"/>
      <c r="JS33" s="84"/>
      <c r="JT33" s="38"/>
      <c r="JV33" s="63"/>
      <c r="JW33" s="82"/>
      <c r="JX33" s="83"/>
      <c r="JY33" s="83"/>
      <c r="JZ33" s="83"/>
      <c r="KA33" s="83"/>
      <c r="KB33" s="83"/>
      <c r="KC33" s="83"/>
      <c r="KD33" s="83"/>
      <c r="KE33" s="83"/>
      <c r="KF33" s="83"/>
      <c r="KG33" s="84"/>
      <c r="KH33" s="38"/>
      <c r="KJ33" s="63"/>
      <c r="KK33" s="82"/>
      <c r="KL33" s="83"/>
      <c r="KM33" s="83"/>
      <c r="KN33" s="83"/>
      <c r="KO33" s="83"/>
      <c r="KP33" s="83"/>
      <c r="KQ33" s="83"/>
      <c r="KR33" s="83"/>
      <c r="KS33" s="83"/>
      <c r="KT33" s="83"/>
      <c r="KU33" s="84"/>
      <c r="KV33" s="38"/>
    </row>
    <row r="34" spans="2:308" x14ac:dyDescent="0.3">
      <c r="B34" s="63"/>
      <c r="C34" s="82"/>
      <c r="D34" s="83"/>
      <c r="E34" s="83"/>
      <c r="F34" s="83"/>
      <c r="G34" s="83"/>
      <c r="H34" s="83"/>
      <c r="I34" s="83"/>
      <c r="J34" s="83"/>
      <c r="K34" s="83"/>
      <c r="L34" s="83"/>
      <c r="M34" s="84"/>
      <c r="N34" s="38"/>
      <c r="P34" s="63"/>
      <c r="Q34" s="82"/>
      <c r="R34" s="83"/>
      <c r="S34" s="83"/>
      <c r="T34" s="83"/>
      <c r="U34" s="83"/>
      <c r="V34" s="83"/>
      <c r="W34" s="83"/>
      <c r="X34" s="83"/>
      <c r="Y34" s="83"/>
      <c r="Z34" s="83"/>
      <c r="AA34" s="84"/>
      <c r="AB34" s="38"/>
      <c r="AD34" s="63"/>
      <c r="AE34" s="82"/>
      <c r="AF34" s="83"/>
      <c r="AG34" s="83"/>
      <c r="AH34" s="83"/>
      <c r="AI34" s="83"/>
      <c r="AJ34" s="83"/>
      <c r="AK34" s="83"/>
      <c r="AL34" s="83"/>
      <c r="AM34" s="83"/>
      <c r="AN34" s="83"/>
      <c r="AO34" s="84"/>
      <c r="AP34" s="38"/>
      <c r="AR34" s="63"/>
      <c r="AS34" s="82"/>
      <c r="AT34" s="83"/>
      <c r="AU34" s="83"/>
      <c r="AV34" s="83"/>
      <c r="AW34" s="83"/>
      <c r="AX34" s="83"/>
      <c r="AY34" s="83"/>
      <c r="AZ34" s="83"/>
      <c r="BA34" s="83"/>
      <c r="BB34" s="83"/>
      <c r="BC34" s="84"/>
      <c r="BD34" s="38"/>
      <c r="BF34" s="63"/>
      <c r="BG34" s="82"/>
      <c r="BH34" s="83"/>
      <c r="BI34" s="83"/>
      <c r="BJ34" s="83"/>
      <c r="BK34" s="83"/>
      <c r="BL34" s="83"/>
      <c r="BM34" s="83"/>
      <c r="BN34" s="83"/>
      <c r="BO34" s="83"/>
      <c r="BP34" s="83"/>
      <c r="BQ34" s="84"/>
      <c r="BR34" s="38"/>
      <c r="BT34" s="63"/>
      <c r="BU34" s="82"/>
      <c r="BV34" s="83"/>
      <c r="BW34" s="83"/>
      <c r="BX34" s="83"/>
      <c r="BY34" s="83"/>
      <c r="BZ34" s="83"/>
      <c r="CA34" s="83"/>
      <c r="CB34" s="83"/>
      <c r="CC34" s="83"/>
      <c r="CD34" s="83"/>
      <c r="CE34" s="84"/>
      <c r="CF34" s="38"/>
      <c r="CH34" s="63"/>
      <c r="CI34" s="82"/>
      <c r="CJ34" s="83"/>
      <c r="CK34" s="83"/>
      <c r="CL34" s="83"/>
      <c r="CM34" s="83"/>
      <c r="CN34" s="83"/>
      <c r="CO34" s="83"/>
      <c r="CP34" s="83"/>
      <c r="CQ34" s="83"/>
      <c r="CR34" s="83"/>
      <c r="CS34" s="84"/>
      <c r="CT34" s="38"/>
      <c r="CV34" s="63"/>
      <c r="CW34" s="82"/>
      <c r="CX34" s="83"/>
      <c r="CY34" s="83"/>
      <c r="CZ34" s="83"/>
      <c r="DA34" s="83"/>
      <c r="DB34" s="83"/>
      <c r="DC34" s="83"/>
      <c r="DD34" s="83"/>
      <c r="DE34" s="83"/>
      <c r="DF34" s="83"/>
      <c r="DG34" s="84"/>
      <c r="DH34" s="38"/>
      <c r="DJ34" s="63"/>
      <c r="DK34" s="82"/>
      <c r="DL34" s="83"/>
      <c r="DM34" s="83"/>
      <c r="DN34" s="83"/>
      <c r="DO34" s="83"/>
      <c r="DP34" s="83"/>
      <c r="DQ34" s="83"/>
      <c r="DR34" s="83"/>
      <c r="DS34" s="83"/>
      <c r="DT34" s="83"/>
      <c r="DU34" s="84"/>
      <c r="DV34" s="38"/>
      <c r="DX34" s="63"/>
      <c r="DY34" s="82"/>
      <c r="DZ34" s="83"/>
      <c r="EA34" s="83"/>
      <c r="EB34" s="83"/>
      <c r="EC34" s="83"/>
      <c r="ED34" s="83"/>
      <c r="EE34" s="83"/>
      <c r="EF34" s="83"/>
      <c r="EG34" s="83"/>
      <c r="EH34" s="83"/>
      <c r="EI34" s="84"/>
      <c r="EJ34" s="38"/>
      <c r="EL34" s="63"/>
      <c r="EM34" s="82"/>
      <c r="EN34" s="83"/>
      <c r="EO34" s="83"/>
      <c r="EP34" s="83"/>
      <c r="EQ34" s="83"/>
      <c r="ER34" s="83"/>
      <c r="ES34" s="83"/>
      <c r="ET34" s="83"/>
      <c r="EU34" s="83"/>
      <c r="EV34" s="83"/>
      <c r="EW34" s="84"/>
      <c r="EX34" s="38"/>
      <c r="EZ34" s="63"/>
      <c r="FA34" s="82"/>
      <c r="FB34" s="83"/>
      <c r="FC34" s="83"/>
      <c r="FD34" s="83"/>
      <c r="FE34" s="83"/>
      <c r="FF34" s="83"/>
      <c r="FG34" s="83"/>
      <c r="FH34" s="83"/>
      <c r="FI34" s="83"/>
      <c r="FJ34" s="83"/>
      <c r="FK34" s="84"/>
      <c r="FL34" s="38"/>
      <c r="FN34" s="63"/>
      <c r="FO34" s="82"/>
      <c r="FP34" s="83"/>
      <c r="FQ34" s="83"/>
      <c r="FR34" s="83"/>
      <c r="FS34" s="83"/>
      <c r="FT34" s="83"/>
      <c r="FU34" s="83"/>
      <c r="FV34" s="83"/>
      <c r="FW34" s="83"/>
      <c r="FX34" s="83"/>
      <c r="FY34" s="84"/>
      <c r="FZ34" s="38"/>
      <c r="GB34" s="63"/>
      <c r="GC34" s="82"/>
      <c r="GD34" s="83"/>
      <c r="GE34" s="83"/>
      <c r="GF34" s="83"/>
      <c r="GG34" s="83"/>
      <c r="GH34" s="83"/>
      <c r="GI34" s="83"/>
      <c r="GJ34" s="83"/>
      <c r="GK34" s="83"/>
      <c r="GL34" s="83"/>
      <c r="GM34" s="84"/>
      <c r="GN34" s="38"/>
      <c r="GP34" s="63"/>
      <c r="GQ34" s="82"/>
      <c r="GR34" s="83"/>
      <c r="GS34" s="83"/>
      <c r="GT34" s="83"/>
      <c r="GU34" s="83"/>
      <c r="GV34" s="83"/>
      <c r="GW34" s="83"/>
      <c r="GX34" s="83"/>
      <c r="GY34" s="83"/>
      <c r="GZ34" s="83"/>
      <c r="HA34" s="84"/>
      <c r="HB34" s="38"/>
      <c r="HD34" s="63"/>
      <c r="HE34" s="82"/>
      <c r="HF34" s="83"/>
      <c r="HG34" s="83"/>
      <c r="HH34" s="83"/>
      <c r="HI34" s="83"/>
      <c r="HJ34" s="83"/>
      <c r="HK34" s="83"/>
      <c r="HL34" s="83"/>
      <c r="HM34" s="83"/>
      <c r="HN34" s="83"/>
      <c r="HO34" s="84"/>
      <c r="HP34" s="38"/>
      <c r="HR34" s="63"/>
      <c r="HS34" s="82"/>
      <c r="HT34" s="83"/>
      <c r="HU34" s="83"/>
      <c r="HV34" s="83"/>
      <c r="HW34" s="83"/>
      <c r="HX34" s="83"/>
      <c r="HY34" s="83"/>
      <c r="HZ34" s="83"/>
      <c r="IA34" s="83"/>
      <c r="IB34" s="83"/>
      <c r="IC34" s="84"/>
      <c r="ID34" s="38"/>
      <c r="IF34" s="63"/>
      <c r="IG34" s="82"/>
      <c r="IH34" s="83"/>
      <c r="II34" s="83"/>
      <c r="IJ34" s="83"/>
      <c r="IK34" s="83"/>
      <c r="IL34" s="83"/>
      <c r="IM34" s="83"/>
      <c r="IN34" s="83"/>
      <c r="IO34" s="83"/>
      <c r="IP34" s="83"/>
      <c r="IQ34" s="84"/>
      <c r="IR34" s="38"/>
      <c r="IT34" s="63"/>
      <c r="IU34" s="82"/>
      <c r="IV34" s="83"/>
      <c r="IW34" s="83"/>
      <c r="IX34" s="83"/>
      <c r="IY34" s="83"/>
      <c r="IZ34" s="83"/>
      <c r="JA34" s="83"/>
      <c r="JB34" s="83"/>
      <c r="JC34" s="83"/>
      <c r="JD34" s="83"/>
      <c r="JE34" s="84"/>
      <c r="JF34" s="38"/>
      <c r="JH34" s="63"/>
      <c r="JI34" s="82"/>
      <c r="JJ34" s="83"/>
      <c r="JK34" s="83"/>
      <c r="JL34" s="83"/>
      <c r="JM34" s="83"/>
      <c r="JN34" s="83"/>
      <c r="JO34" s="83"/>
      <c r="JP34" s="83"/>
      <c r="JQ34" s="83"/>
      <c r="JR34" s="83"/>
      <c r="JS34" s="84"/>
      <c r="JT34" s="38"/>
      <c r="JV34" s="63"/>
      <c r="JW34" s="82"/>
      <c r="JX34" s="83"/>
      <c r="JY34" s="83"/>
      <c r="JZ34" s="83"/>
      <c r="KA34" s="83"/>
      <c r="KB34" s="83"/>
      <c r="KC34" s="83"/>
      <c r="KD34" s="83"/>
      <c r="KE34" s="83"/>
      <c r="KF34" s="83"/>
      <c r="KG34" s="84"/>
      <c r="KH34" s="38"/>
      <c r="KJ34" s="63"/>
      <c r="KK34" s="82"/>
      <c r="KL34" s="83"/>
      <c r="KM34" s="83"/>
      <c r="KN34" s="83"/>
      <c r="KO34" s="83"/>
      <c r="KP34" s="83"/>
      <c r="KQ34" s="83"/>
      <c r="KR34" s="83"/>
      <c r="KS34" s="83"/>
      <c r="KT34" s="83"/>
      <c r="KU34" s="84"/>
      <c r="KV34" s="38"/>
    </row>
    <row r="35" spans="2:308" x14ac:dyDescent="0.3">
      <c r="B35" s="63"/>
      <c r="C35" s="82"/>
      <c r="D35" s="83"/>
      <c r="E35" s="83"/>
      <c r="F35" s="83"/>
      <c r="G35" s="83"/>
      <c r="H35" s="83"/>
      <c r="I35" s="83"/>
      <c r="J35" s="83"/>
      <c r="K35" s="83"/>
      <c r="L35" s="83"/>
      <c r="M35" s="84"/>
      <c r="N35" s="38"/>
      <c r="P35" s="63"/>
      <c r="Q35" s="82"/>
      <c r="R35" s="83"/>
      <c r="S35" s="83"/>
      <c r="T35" s="83"/>
      <c r="U35" s="83"/>
      <c r="V35" s="83"/>
      <c r="W35" s="83"/>
      <c r="X35" s="83"/>
      <c r="Y35" s="83"/>
      <c r="Z35" s="83"/>
      <c r="AA35" s="84"/>
      <c r="AB35" s="38"/>
      <c r="AD35" s="63"/>
      <c r="AE35" s="82"/>
      <c r="AF35" s="83"/>
      <c r="AG35" s="83"/>
      <c r="AH35" s="83"/>
      <c r="AI35" s="83"/>
      <c r="AJ35" s="83"/>
      <c r="AK35" s="83"/>
      <c r="AL35" s="83"/>
      <c r="AM35" s="83"/>
      <c r="AN35" s="83"/>
      <c r="AO35" s="84"/>
      <c r="AP35" s="38"/>
      <c r="AR35" s="63"/>
      <c r="AS35" s="82"/>
      <c r="AT35" s="83"/>
      <c r="AU35" s="83"/>
      <c r="AV35" s="83"/>
      <c r="AW35" s="83"/>
      <c r="AX35" s="83"/>
      <c r="AY35" s="83"/>
      <c r="AZ35" s="83"/>
      <c r="BA35" s="83"/>
      <c r="BB35" s="83"/>
      <c r="BC35" s="84"/>
      <c r="BD35" s="38"/>
      <c r="BF35" s="63"/>
      <c r="BG35" s="82"/>
      <c r="BH35" s="83"/>
      <c r="BI35" s="83"/>
      <c r="BJ35" s="83"/>
      <c r="BK35" s="83"/>
      <c r="BL35" s="83"/>
      <c r="BM35" s="83"/>
      <c r="BN35" s="83"/>
      <c r="BO35" s="83"/>
      <c r="BP35" s="83"/>
      <c r="BQ35" s="84"/>
      <c r="BR35" s="38"/>
      <c r="BT35" s="63"/>
      <c r="BU35" s="82"/>
      <c r="BV35" s="83"/>
      <c r="BW35" s="83"/>
      <c r="BX35" s="83"/>
      <c r="BY35" s="83"/>
      <c r="BZ35" s="83"/>
      <c r="CA35" s="83"/>
      <c r="CB35" s="83"/>
      <c r="CC35" s="83"/>
      <c r="CD35" s="83"/>
      <c r="CE35" s="84"/>
      <c r="CF35" s="38"/>
      <c r="CH35" s="63"/>
      <c r="CI35" s="82"/>
      <c r="CJ35" s="83"/>
      <c r="CK35" s="83"/>
      <c r="CL35" s="83"/>
      <c r="CM35" s="83"/>
      <c r="CN35" s="83"/>
      <c r="CO35" s="83"/>
      <c r="CP35" s="83"/>
      <c r="CQ35" s="83"/>
      <c r="CR35" s="83"/>
      <c r="CS35" s="84"/>
      <c r="CT35" s="38"/>
      <c r="CV35" s="63"/>
      <c r="CW35" s="82"/>
      <c r="CX35" s="83"/>
      <c r="CY35" s="83"/>
      <c r="CZ35" s="83"/>
      <c r="DA35" s="83"/>
      <c r="DB35" s="83"/>
      <c r="DC35" s="83"/>
      <c r="DD35" s="83"/>
      <c r="DE35" s="83"/>
      <c r="DF35" s="83"/>
      <c r="DG35" s="84"/>
      <c r="DH35" s="38"/>
      <c r="DJ35" s="63"/>
      <c r="DK35" s="82"/>
      <c r="DL35" s="83"/>
      <c r="DM35" s="83"/>
      <c r="DN35" s="83"/>
      <c r="DO35" s="83"/>
      <c r="DP35" s="83"/>
      <c r="DQ35" s="83"/>
      <c r="DR35" s="83"/>
      <c r="DS35" s="83"/>
      <c r="DT35" s="83"/>
      <c r="DU35" s="84"/>
      <c r="DV35" s="38"/>
      <c r="DX35" s="63"/>
      <c r="DY35" s="82"/>
      <c r="DZ35" s="83"/>
      <c r="EA35" s="83"/>
      <c r="EB35" s="83"/>
      <c r="EC35" s="83"/>
      <c r="ED35" s="83"/>
      <c r="EE35" s="83"/>
      <c r="EF35" s="83"/>
      <c r="EG35" s="83"/>
      <c r="EH35" s="83"/>
      <c r="EI35" s="84"/>
      <c r="EJ35" s="38"/>
      <c r="EL35" s="63"/>
      <c r="EM35" s="82"/>
      <c r="EN35" s="83"/>
      <c r="EO35" s="83"/>
      <c r="EP35" s="83"/>
      <c r="EQ35" s="83"/>
      <c r="ER35" s="83"/>
      <c r="ES35" s="83"/>
      <c r="ET35" s="83"/>
      <c r="EU35" s="83"/>
      <c r="EV35" s="83"/>
      <c r="EW35" s="84"/>
      <c r="EX35" s="38"/>
      <c r="EZ35" s="63"/>
      <c r="FA35" s="82"/>
      <c r="FB35" s="83"/>
      <c r="FC35" s="83"/>
      <c r="FD35" s="83"/>
      <c r="FE35" s="83"/>
      <c r="FF35" s="83"/>
      <c r="FG35" s="83"/>
      <c r="FH35" s="83"/>
      <c r="FI35" s="83"/>
      <c r="FJ35" s="83"/>
      <c r="FK35" s="84"/>
      <c r="FL35" s="38"/>
      <c r="FN35" s="63"/>
      <c r="FO35" s="82"/>
      <c r="FP35" s="83"/>
      <c r="FQ35" s="83"/>
      <c r="FR35" s="83"/>
      <c r="FS35" s="83"/>
      <c r="FT35" s="83"/>
      <c r="FU35" s="83"/>
      <c r="FV35" s="83"/>
      <c r="FW35" s="83"/>
      <c r="FX35" s="83"/>
      <c r="FY35" s="84"/>
      <c r="FZ35" s="38"/>
      <c r="GB35" s="63"/>
      <c r="GC35" s="82"/>
      <c r="GD35" s="83"/>
      <c r="GE35" s="83"/>
      <c r="GF35" s="83"/>
      <c r="GG35" s="83"/>
      <c r="GH35" s="83"/>
      <c r="GI35" s="83"/>
      <c r="GJ35" s="83"/>
      <c r="GK35" s="83"/>
      <c r="GL35" s="83"/>
      <c r="GM35" s="84"/>
      <c r="GN35" s="38"/>
      <c r="GP35" s="63"/>
      <c r="GQ35" s="82"/>
      <c r="GR35" s="83"/>
      <c r="GS35" s="83"/>
      <c r="GT35" s="83"/>
      <c r="GU35" s="83"/>
      <c r="GV35" s="83"/>
      <c r="GW35" s="83"/>
      <c r="GX35" s="83"/>
      <c r="GY35" s="83"/>
      <c r="GZ35" s="83"/>
      <c r="HA35" s="84"/>
      <c r="HB35" s="38"/>
      <c r="HD35" s="63"/>
      <c r="HE35" s="82"/>
      <c r="HF35" s="83"/>
      <c r="HG35" s="83"/>
      <c r="HH35" s="83"/>
      <c r="HI35" s="83"/>
      <c r="HJ35" s="83"/>
      <c r="HK35" s="83"/>
      <c r="HL35" s="83"/>
      <c r="HM35" s="83"/>
      <c r="HN35" s="83"/>
      <c r="HO35" s="84"/>
      <c r="HP35" s="38"/>
      <c r="HR35" s="63"/>
      <c r="HS35" s="82"/>
      <c r="HT35" s="83"/>
      <c r="HU35" s="83"/>
      <c r="HV35" s="83"/>
      <c r="HW35" s="83"/>
      <c r="HX35" s="83"/>
      <c r="HY35" s="83"/>
      <c r="HZ35" s="83"/>
      <c r="IA35" s="83"/>
      <c r="IB35" s="83"/>
      <c r="IC35" s="84"/>
      <c r="ID35" s="38"/>
      <c r="IF35" s="63"/>
      <c r="IG35" s="82"/>
      <c r="IH35" s="83"/>
      <c r="II35" s="83"/>
      <c r="IJ35" s="83"/>
      <c r="IK35" s="83"/>
      <c r="IL35" s="83"/>
      <c r="IM35" s="83"/>
      <c r="IN35" s="83"/>
      <c r="IO35" s="83"/>
      <c r="IP35" s="83"/>
      <c r="IQ35" s="84"/>
      <c r="IR35" s="38"/>
      <c r="IT35" s="63"/>
      <c r="IU35" s="82"/>
      <c r="IV35" s="83"/>
      <c r="IW35" s="83"/>
      <c r="IX35" s="83"/>
      <c r="IY35" s="83"/>
      <c r="IZ35" s="83"/>
      <c r="JA35" s="83"/>
      <c r="JB35" s="83"/>
      <c r="JC35" s="83"/>
      <c r="JD35" s="83"/>
      <c r="JE35" s="84"/>
      <c r="JF35" s="38"/>
      <c r="JH35" s="63"/>
      <c r="JI35" s="82"/>
      <c r="JJ35" s="83"/>
      <c r="JK35" s="83"/>
      <c r="JL35" s="83"/>
      <c r="JM35" s="83"/>
      <c r="JN35" s="83"/>
      <c r="JO35" s="83"/>
      <c r="JP35" s="83"/>
      <c r="JQ35" s="83"/>
      <c r="JR35" s="83"/>
      <c r="JS35" s="84"/>
      <c r="JT35" s="38"/>
      <c r="JV35" s="63"/>
      <c r="JW35" s="82"/>
      <c r="JX35" s="83"/>
      <c r="JY35" s="83"/>
      <c r="JZ35" s="83"/>
      <c r="KA35" s="83"/>
      <c r="KB35" s="83"/>
      <c r="KC35" s="83"/>
      <c r="KD35" s="83"/>
      <c r="KE35" s="83"/>
      <c r="KF35" s="83"/>
      <c r="KG35" s="84"/>
      <c r="KH35" s="38"/>
      <c r="KJ35" s="63"/>
      <c r="KK35" s="82"/>
      <c r="KL35" s="83"/>
      <c r="KM35" s="83"/>
      <c r="KN35" s="83"/>
      <c r="KO35" s="83"/>
      <c r="KP35" s="83"/>
      <c r="KQ35" s="83"/>
      <c r="KR35" s="83"/>
      <c r="KS35" s="83"/>
      <c r="KT35" s="83"/>
      <c r="KU35" s="84"/>
      <c r="KV35" s="38"/>
    </row>
    <row r="36" spans="2:308" x14ac:dyDescent="0.3">
      <c r="B36" s="63"/>
      <c r="C36" s="82"/>
      <c r="D36" s="83"/>
      <c r="E36" s="83"/>
      <c r="F36" s="83"/>
      <c r="G36" s="83"/>
      <c r="H36" s="83"/>
      <c r="I36" s="83"/>
      <c r="J36" s="83"/>
      <c r="K36" s="83"/>
      <c r="L36" s="83"/>
      <c r="M36" s="84"/>
      <c r="N36" s="38"/>
      <c r="P36" s="63"/>
      <c r="Q36" s="82"/>
      <c r="R36" s="83"/>
      <c r="S36" s="83"/>
      <c r="T36" s="83"/>
      <c r="U36" s="83"/>
      <c r="V36" s="83"/>
      <c r="W36" s="83"/>
      <c r="X36" s="83"/>
      <c r="Y36" s="83"/>
      <c r="Z36" s="83"/>
      <c r="AA36" s="84"/>
      <c r="AB36" s="38"/>
      <c r="AD36" s="63"/>
      <c r="AE36" s="82"/>
      <c r="AF36" s="83"/>
      <c r="AG36" s="83"/>
      <c r="AH36" s="83"/>
      <c r="AI36" s="83"/>
      <c r="AJ36" s="83"/>
      <c r="AK36" s="83"/>
      <c r="AL36" s="83"/>
      <c r="AM36" s="83"/>
      <c r="AN36" s="83"/>
      <c r="AO36" s="84"/>
      <c r="AP36" s="38"/>
      <c r="AR36" s="63"/>
      <c r="AS36" s="82"/>
      <c r="AT36" s="83"/>
      <c r="AU36" s="83"/>
      <c r="AV36" s="83"/>
      <c r="AW36" s="83"/>
      <c r="AX36" s="83"/>
      <c r="AY36" s="83"/>
      <c r="AZ36" s="83"/>
      <c r="BA36" s="83"/>
      <c r="BB36" s="83"/>
      <c r="BC36" s="84"/>
      <c r="BD36" s="38"/>
      <c r="BF36" s="63"/>
      <c r="BG36" s="82"/>
      <c r="BH36" s="83"/>
      <c r="BI36" s="83"/>
      <c r="BJ36" s="83"/>
      <c r="BK36" s="83"/>
      <c r="BL36" s="83"/>
      <c r="BM36" s="83"/>
      <c r="BN36" s="83"/>
      <c r="BO36" s="83"/>
      <c r="BP36" s="83"/>
      <c r="BQ36" s="84"/>
      <c r="BR36" s="38"/>
      <c r="BT36" s="63"/>
      <c r="BU36" s="82"/>
      <c r="BV36" s="83"/>
      <c r="BW36" s="83"/>
      <c r="BX36" s="83"/>
      <c r="BY36" s="83"/>
      <c r="BZ36" s="83"/>
      <c r="CA36" s="83"/>
      <c r="CB36" s="83"/>
      <c r="CC36" s="83"/>
      <c r="CD36" s="83"/>
      <c r="CE36" s="84"/>
      <c r="CF36" s="38"/>
      <c r="CH36" s="63"/>
      <c r="CI36" s="82"/>
      <c r="CJ36" s="83"/>
      <c r="CK36" s="83"/>
      <c r="CL36" s="83"/>
      <c r="CM36" s="83"/>
      <c r="CN36" s="83"/>
      <c r="CO36" s="83"/>
      <c r="CP36" s="83"/>
      <c r="CQ36" s="83"/>
      <c r="CR36" s="83"/>
      <c r="CS36" s="84"/>
      <c r="CT36" s="38"/>
      <c r="CV36" s="63"/>
      <c r="CW36" s="82"/>
      <c r="CX36" s="83"/>
      <c r="CY36" s="83"/>
      <c r="CZ36" s="83"/>
      <c r="DA36" s="83"/>
      <c r="DB36" s="83"/>
      <c r="DC36" s="83"/>
      <c r="DD36" s="83"/>
      <c r="DE36" s="83"/>
      <c r="DF36" s="83"/>
      <c r="DG36" s="84"/>
      <c r="DH36" s="38"/>
      <c r="DJ36" s="63"/>
      <c r="DK36" s="82"/>
      <c r="DL36" s="83"/>
      <c r="DM36" s="83"/>
      <c r="DN36" s="83"/>
      <c r="DO36" s="83"/>
      <c r="DP36" s="83"/>
      <c r="DQ36" s="83"/>
      <c r="DR36" s="83"/>
      <c r="DS36" s="83"/>
      <c r="DT36" s="83"/>
      <c r="DU36" s="84"/>
      <c r="DV36" s="38"/>
      <c r="DX36" s="63"/>
      <c r="DY36" s="82"/>
      <c r="DZ36" s="83"/>
      <c r="EA36" s="83"/>
      <c r="EB36" s="83"/>
      <c r="EC36" s="83"/>
      <c r="ED36" s="83"/>
      <c r="EE36" s="83"/>
      <c r="EF36" s="83"/>
      <c r="EG36" s="83"/>
      <c r="EH36" s="83"/>
      <c r="EI36" s="84"/>
      <c r="EJ36" s="38"/>
      <c r="EL36" s="63"/>
      <c r="EM36" s="82"/>
      <c r="EN36" s="83"/>
      <c r="EO36" s="83"/>
      <c r="EP36" s="83"/>
      <c r="EQ36" s="83"/>
      <c r="ER36" s="83"/>
      <c r="ES36" s="83"/>
      <c r="ET36" s="83"/>
      <c r="EU36" s="83"/>
      <c r="EV36" s="83"/>
      <c r="EW36" s="84"/>
      <c r="EX36" s="38"/>
      <c r="EZ36" s="63"/>
      <c r="FA36" s="82"/>
      <c r="FB36" s="83"/>
      <c r="FC36" s="83"/>
      <c r="FD36" s="83"/>
      <c r="FE36" s="83"/>
      <c r="FF36" s="83"/>
      <c r="FG36" s="83"/>
      <c r="FH36" s="83"/>
      <c r="FI36" s="83"/>
      <c r="FJ36" s="83"/>
      <c r="FK36" s="84"/>
      <c r="FL36" s="38"/>
      <c r="FN36" s="63"/>
      <c r="FO36" s="82"/>
      <c r="FP36" s="83"/>
      <c r="FQ36" s="83"/>
      <c r="FR36" s="83"/>
      <c r="FS36" s="83"/>
      <c r="FT36" s="83"/>
      <c r="FU36" s="83"/>
      <c r="FV36" s="83"/>
      <c r="FW36" s="83"/>
      <c r="FX36" s="83"/>
      <c r="FY36" s="84"/>
      <c r="FZ36" s="38"/>
      <c r="GB36" s="63"/>
      <c r="GC36" s="82"/>
      <c r="GD36" s="83"/>
      <c r="GE36" s="83"/>
      <c r="GF36" s="83"/>
      <c r="GG36" s="83"/>
      <c r="GH36" s="83"/>
      <c r="GI36" s="83"/>
      <c r="GJ36" s="83"/>
      <c r="GK36" s="83"/>
      <c r="GL36" s="83"/>
      <c r="GM36" s="84"/>
      <c r="GN36" s="38"/>
      <c r="GP36" s="63"/>
      <c r="GQ36" s="82"/>
      <c r="GR36" s="83"/>
      <c r="GS36" s="83"/>
      <c r="GT36" s="83"/>
      <c r="GU36" s="83"/>
      <c r="GV36" s="83"/>
      <c r="GW36" s="83"/>
      <c r="GX36" s="83"/>
      <c r="GY36" s="83"/>
      <c r="GZ36" s="83"/>
      <c r="HA36" s="84"/>
      <c r="HB36" s="38"/>
      <c r="HD36" s="63"/>
      <c r="HE36" s="82"/>
      <c r="HF36" s="83"/>
      <c r="HG36" s="83"/>
      <c r="HH36" s="83"/>
      <c r="HI36" s="83"/>
      <c r="HJ36" s="83"/>
      <c r="HK36" s="83"/>
      <c r="HL36" s="83"/>
      <c r="HM36" s="83"/>
      <c r="HN36" s="83"/>
      <c r="HO36" s="84"/>
      <c r="HP36" s="38"/>
      <c r="HR36" s="63"/>
      <c r="HS36" s="82"/>
      <c r="HT36" s="83"/>
      <c r="HU36" s="83"/>
      <c r="HV36" s="83"/>
      <c r="HW36" s="83"/>
      <c r="HX36" s="83"/>
      <c r="HY36" s="83"/>
      <c r="HZ36" s="83"/>
      <c r="IA36" s="83"/>
      <c r="IB36" s="83"/>
      <c r="IC36" s="84"/>
      <c r="ID36" s="38"/>
      <c r="IF36" s="63"/>
      <c r="IG36" s="82"/>
      <c r="IH36" s="83"/>
      <c r="II36" s="83"/>
      <c r="IJ36" s="83"/>
      <c r="IK36" s="83"/>
      <c r="IL36" s="83"/>
      <c r="IM36" s="83"/>
      <c r="IN36" s="83"/>
      <c r="IO36" s="83"/>
      <c r="IP36" s="83"/>
      <c r="IQ36" s="84"/>
      <c r="IR36" s="38"/>
      <c r="IT36" s="63"/>
      <c r="IU36" s="82"/>
      <c r="IV36" s="83"/>
      <c r="IW36" s="83"/>
      <c r="IX36" s="83"/>
      <c r="IY36" s="83"/>
      <c r="IZ36" s="83"/>
      <c r="JA36" s="83"/>
      <c r="JB36" s="83"/>
      <c r="JC36" s="83"/>
      <c r="JD36" s="83"/>
      <c r="JE36" s="84"/>
      <c r="JF36" s="38"/>
      <c r="JH36" s="63"/>
      <c r="JI36" s="82"/>
      <c r="JJ36" s="83"/>
      <c r="JK36" s="83"/>
      <c r="JL36" s="83"/>
      <c r="JM36" s="83"/>
      <c r="JN36" s="83"/>
      <c r="JO36" s="83"/>
      <c r="JP36" s="83"/>
      <c r="JQ36" s="83"/>
      <c r="JR36" s="83"/>
      <c r="JS36" s="84"/>
      <c r="JT36" s="38"/>
      <c r="JV36" s="63"/>
      <c r="JW36" s="82"/>
      <c r="JX36" s="83"/>
      <c r="JY36" s="83"/>
      <c r="JZ36" s="83"/>
      <c r="KA36" s="83"/>
      <c r="KB36" s="83"/>
      <c r="KC36" s="83"/>
      <c r="KD36" s="83"/>
      <c r="KE36" s="83"/>
      <c r="KF36" s="83"/>
      <c r="KG36" s="84"/>
      <c r="KH36" s="38"/>
      <c r="KJ36" s="63"/>
      <c r="KK36" s="82"/>
      <c r="KL36" s="83"/>
      <c r="KM36" s="83"/>
      <c r="KN36" s="83"/>
      <c r="KO36" s="83"/>
      <c r="KP36" s="83"/>
      <c r="KQ36" s="83"/>
      <c r="KR36" s="83"/>
      <c r="KS36" s="83"/>
      <c r="KT36" s="83"/>
      <c r="KU36" s="84"/>
      <c r="KV36" s="38"/>
    </row>
    <row r="37" spans="2:308" x14ac:dyDescent="0.3">
      <c r="B37" s="63"/>
      <c r="C37" s="82"/>
      <c r="D37" s="83"/>
      <c r="E37" s="83"/>
      <c r="F37" s="83"/>
      <c r="G37" s="83"/>
      <c r="H37" s="83"/>
      <c r="I37" s="83"/>
      <c r="J37" s="83"/>
      <c r="K37" s="83"/>
      <c r="L37" s="83"/>
      <c r="M37" s="84"/>
      <c r="N37" s="38"/>
      <c r="P37" s="63"/>
      <c r="Q37" s="82"/>
      <c r="R37" s="83"/>
      <c r="S37" s="83"/>
      <c r="T37" s="83"/>
      <c r="U37" s="83"/>
      <c r="V37" s="83"/>
      <c r="W37" s="83"/>
      <c r="X37" s="83"/>
      <c r="Y37" s="83"/>
      <c r="Z37" s="83"/>
      <c r="AA37" s="84"/>
      <c r="AB37" s="38"/>
      <c r="AD37" s="63"/>
      <c r="AE37" s="82"/>
      <c r="AF37" s="83"/>
      <c r="AG37" s="83"/>
      <c r="AH37" s="83"/>
      <c r="AI37" s="83"/>
      <c r="AJ37" s="83"/>
      <c r="AK37" s="83"/>
      <c r="AL37" s="83"/>
      <c r="AM37" s="83"/>
      <c r="AN37" s="83"/>
      <c r="AO37" s="84"/>
      <c r="AP37" s="38"/>
      <c r="AR37" s="63"/>
      <c r="AS37" s="82"/>
      <c r="AT37" s="83"/>
      <c r="AU37" s="83"/>
      <c r="AV37" s="83"/>
      <c r="AW37" s="83"/>
      <c r="AX37" s="83"/>
      <c r="AY37" s="83"/>
      <c r="AZ37" s="83"/>
      <c r="BA37" s="83"/>
      <c r="BB37" s="83"/>
      <c r="BC37" s="84"/>
      <c r="BD37" s="38"/>
      <c r="BF37" s="63"/>
      <c r="BG37" s="82"/>
      <c r="BH37" s="83"/>
      <c r="BI37" s="83"/>
      <c r="BJ37" s="83"/>
      <c r="BK37" s="83"/>
      <c r="BL37" s="83"/>
      <c r="BM37" s="83"/>
      <c r="BN37" s="83"/>
      <c r="BO37" s="83"/>
      <c r="BP37" s="83"/>
      <c r="BQ37" s="84"/>
      <c r="BR37" s="38"/>
      <c r="BT37" s="63"/>
      <c r="BU37" s="82"/>
      <c r="BV37" s="83"/>
      <c r="BW37" s="83"/>
      <c r="BX37" s="83"/>
      <c r="BY37" s="83"/>
      <c r="BZ37" s="83"/>
      <c r="CA37" s="83"/>
      <c r="CB37" s="83"/>
      <c r="CC37" s="83"/>
      <c r="CD37" s="83"/>
      <c r="CE37" s="84"/>
      <c r="CF37" s="38"/>
      <c r="CH37" s="63"/>
      <c r="CI37" s="82"/>
      <c r="CJ37" s="83"/>
      <c r="CK37" s="83"/>
      <c r="CL37" s="83"/>
      <c r="CM37" s="83"/>
      <c r="CN37" s="83"/>
      <c r="CO37" s="83"/>
      <c r="CP37" s="83"/>
      <c r="CQ37" s="83"/>
      <c r="CR37" s="83"/>
      <c r="CS37" s="84"/>
      <c r="CT37" s="38"/>
      <c r="CV37" s="63"/>
      <c r="CW37" s="82"/>
      <c r="CX37" s="83"/>
      <c r="CY37" s="83"/>
      <c r="CZ37" s="83"/>
      <c r="DA37" s="83"/>
      <c r="DB37" s="83"/>
      <c r="DC37" s="83"/>
      <c r="DD37" s="83"/>
      <c r="DE37" s="83"/>
      <c r="DF37" s="83"/>
      <c r="DG37" s="84"/>
      <c r="DH37" s="38"/>
      <c r="DJ37" s="63"/>
      <c r="DK37" s="82"/>
      <c r="DL37" s="83"/>
      <c r="DM37" s="83"/>
      <c r="DN37" s="83"/>
      <c r="DO37" s="83"/>
      <c r="DP37" s="83"/>
      <c r="DQ37" s="83"/>
      <c r="DR37" s="83"/>
      <c r="DS37" s="83"/>
      <c r="DT37" s="83"/>
      <c r="DU37" s="84"/>
      <c r="DV37" s="38"/>
      <c r="DX37" s="63"/>
      <c r="DY37" s="82"/>
      <c r="DZ37" s="83"/>
      <c r="EA37" s="83"/>
      <c r="EB37" s="83"/>
      <c r="EC37" s="83"/>
      <c r="ED37" s="83"/>
      <c r="EE37" s="83"/>
      <c r="EF37" s="83"/>
      <c r="EG37" s="83"/>
      <c r="EH37" s="83"/>
      <c r="EI37" s="84"/>
      <c r="EJ37" s="38"/>
      <c r="EL37" s="63"/>
      <c r="EM37" s="82"/>
      <c r="EN37" s="83"/>
      <c r="EO37" s="83"/>
      <c r="EP37" s="83"/>
      <c r="EQ37" s="83"/>
      <c r="ER37" s="83"/>
      <c r="ES37" s="83"/>
      <c r="ET37" s="83"/>
      <c r="EU37" s="83"/>
      <c r="EV37" s="83"/>
      <c r="EW37" s="84"/>
      <c r="EX37" s="38"/>
      <c r="EZ37" s="63"/>
      <c r="FA37" s="82"/>
      <c r="FB37" s="83"/>
      <c r="FC37" s="83"/>
      <c r="FD37" s="83"/>
      <c r="FE37" s="83"/>
      <c r="FF37" s="83"/>
      <c r="FG37" s="83"/>
      <c r="FH37" s="83"/>
      <c r="FI37" s="83"/>
      <c r="FJ37" s="83"/>
      <c r="FK37" s="84"/>
      <c r="FL37" s="38"/>
      <c r="FN37" s="63"/>
      <c r="FO37" s="82"/>
      <c r="FP37" s="83"/>
      <c r="FQ37" s="83"/>
      <c r="FR37" s="83"/>
      <c r="FS37" s="83"/>
      <c r="FT37" s="83"/>
      <c r="FU37" s="83"/>
      <c r="FV37" s="83"/>
      <c r="FW37" s="83"/>
      <c r="FX37" s="83"/>
      <c r="FY37" s="84"/>
      <c r="FZ37" s="38"/>
      <c r="GB37" s="63"/>
      <c r="GC37" s="82"/>
      <c r="GD37" s="83"/>
      <c r="GE37" s="83"/>
      <c r="GF37" s="83"/>
      <c r="GG37" s="83"/>
      <c r="GH37" s="83"/>
      <c r="GI37" s="83"/>
      <c r="GJ37" s="83"/>
      <c r="GK37" s="83"/>
      <c r="GL37" s="83"/>
      <c r="GM37" s="84"/>
      <c r="GN37" s="38"/>
      <c r="GP37" s="63"/>
      <c r="GQ37" s="82"/>
      <c r="GR37" s="83"/>
      <c r="GS37" s="83"/>
      <c r="GT37" s="83"/>
      <c r="GU37" s="83"/>
      <c r="GV37" s="83"/>
      <c r="GW37" s="83"/>
      <c r="GX37" s="83"/>
      <c r="GY37" s="83"/>
      <c r="GZ37" s="83"/>
      <c r="HA37" s="84"/>
      <c r="HB37" s="38"/>
      <c r="HD37" s="63"/>
      <c r="HE37" s="82"/>
      <c r="HF37" s="83"/>
      <c r="HG37" s="83"/>
      <c r="HH37" s="83"/>
      <c r="HI37" s="83"/>
      <c r="HJ37" s="83"/>
      <c r="HK37" s="83"/>
      <c r="HL37" s="83"/>
      <c r="HM37" s="83"/>
      <c r="HN37" s="83"/>
      <c r="HO37" s="84"/>
      <c r="HP37" s="38"/>
      <c r="HR37" s="63"/>
      <c r="HS37" s="82"/>
      <c r="HT37" s="83"/>
      <c r="HU37" s="83"/>
      <c r="HV37" s="83"/>
      <c r="HW37" s="83"/>
      <c r="HX37" s="83"/>
      <c r="HY37" s="83"/>
      <c r="HZ37" s="83"/>
      <c r="IA37" s="83"/>
      <c r="IB37" s="83"/>
      <c r="IC37" s="84"/>
      <c r="ID37" s="38"/>
      <c r="IF37" s="63"/>
      <c r="IG37" s="82"/>
      <c r="IH37" s="83"/>
      <c r="II37" s="83"/>
      <c r="IJ37" s="83"/>
      <c r="IK37" s="83"/>
      <c r="IL37" s="83"/>
      <c r="IM37" s="83"/>
      <c r="IN37" s="83"/>
      <c r="IO37" s="83"/>
      <c r="IP37" s="83"/>
      <c r="IQ37" s="84"/>
      <c r="IR37" s="38"/>
      <c r="IT37" s="63"/>
      <c r="IU37" s="82"/>
      <c r="IV37" s="83"/>
      <c r="IW37" s="83"/>
      <c r="IX37" s="83"/>
      <c r="IY37" s="83"/>
      <c r="IZ37" s="83"/>
      <c r="JA37" s="83"/>
      <c r="JB37" s="83"/>
      <c r="JC37" s="83"/>
      <c r="JD37" s="83"/>
      <c r="JE37" s="84"/>
      <c r="JF37" s="38"/>
      <c r="JH37" s="63"/>
      <c r="JI37" s="82"/>
      <c r="JJ37" s="83"/>
      <c r="JK37" s="83"/>
      <c r="JL37" s="83"/>
      <c r="JM37" s="83"/>
      <c r="JN37" s="83"/>
      <c r="JO37" s="83"/>
      <c r="JP37" s="83"/>
      <c r="JQ37" s="83"/>
      <c r="JR37" s="83"/>
      <c r="JS37" s="84"/>
      <c r="JT37" s="38"/>
      <c r="JV37" s="63"/>
      <c r="JW37" s="82"/>
      <c r="JX37" s="83"/>
      <c r="JY37" s="83"/>
      <c r="JZ37" s="83"/>
      <c r="KA37" s="83"/>
      <c r="KB37" s="83"/>
      <c r="KC37" s="83"/>
      <c r="KD37" s="83"/>
      <c r="KE37" s="83"/>
      <c r="KF37" s="83"/>
      <c r="KG37" s="84"/>
      <c r="KH37" s="38"/>
      <c r="KJ37" s="63"/>
      <c r="KK37" s="82"/>
      <c r="KL37" s="83"/>
      <c r="KM37" s="83"/>
      <c r="KN37" s="83"/>
      <c r="KO37" s="83"/>
      <c r="KP37" s="83"/>
      <c r="KQ37" s="83"/>
      <c r="KR37" s="83"/>
      <c r="KS37" s="83"/>
      <c r="KT37" s="83"/>
      <c r="KU37" s="84"/>
      <c r="KV37" s="38"/>
    </row>
    <row r="38" spans="2:308" x14ac:dyDescent="0.3">
      <c r="B38" s="63"/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4"/>
      <c r="N38" s="38"/>
      <c r="P38" s="63"/>
      <c r="Q38" s="82"/>
      <c r="R38" s="83"/>
      <c r="S38" s="83"/>
      <c r="T38" s="83"/>
      <c r="U38" s="83"/>
      <c r="V38" s="83"/>
      <c r="W38" s="83"/>
      <c r="X38" s="83"/>
      <c r="Y38" s="83"/>
      <c r="Z38" s="83"/>
      <c r="AA38" s="84"/>
      <c r="AB38" s="38"/>
      <c r="AD38" s="63"/>
      <c r="AE38" s="82"/>
      <c r="AF38" s="83"/>
      <c r="AG38" s="83"/>
      <c r="AH38" s="83"/>
      <c r="AI38" s="83"/>
      <c r="AJ38" s="83"/>
      <c r="AK38" s="83"/>
      <c r="AL38" s="83"/>
      <c r="AM38" s="83"/>
      <c r="AN38" s="83"/>
      <c r="AO38" s="84"/>
      <c r="AP38" s="38"/>
      <c r="AR38" s="63"/>
      <c r="AS38" s="82"/>
      <c r="AT38" s="83"/>
      <c r="AU38" s="83"/>
      <c r="AV38" s="83"/>
      <c r="AW38" s="83"/>
      <c r="AX38" s="83"/>
      <c r="AY38" s="83"/>
      <c r="AZ38" s="83"/>
      <c r="BA38" s="83"/>
      <c r="BB38" s="83"/>
      <c r="BC38" s="84"/>
      <c r="BD38" s="38"/>
      <c r="BF38" s="63"/>
      <c r="BG38" s="82"/>
      <c r="BH38" s="83"/>
      <c r="BI38" s="83"/>
      <c r="BJ38" s="83"/>
      <c r="BK38" s="83"/>
      <c r="BL38" s="83"/>
      <c r="BM38" s="83"/>
      <c r="BN38" s="83"/>
      <c r="BO38" s="83"/>
      <c r="BP38" s="83"/>
      <c r="BQ38" s="84"/>
      <c r="BR38" s="38"/>
      <c r="BT38" s="63"/>
      <c r="BU38" s="82"/>
      <c r="BV38" s="83"/>
      <c r="BW38" s="83"/>
      <c r="BX38" s="83"/>
      <c r="BY38" s="83"/>
      <c r="BZ38" s="83"/>
      <c r="CA38" s="83"/>
      <c r="CB38" s="83"/>
      <c r="CC38" s="83"/>
      <c r="CD38" s="83"/>
      <c r="CE38" s="84"/>
      <c r="CF38" s="38"/>
      <c r="CH38" s="63"/>
      <c r="CI38" s="82"/>
      <c r="CJ38" s="83"/>
      <c r="CK38" s="83"/>
      <c r="CL38" s="83"/>
      <c r="CM38" s="83"/>
      <c r="CN38" s="83"/>
      <c r="CO38" s="83"/>
      <c r="CP38" s="83"/>
      <c r="CQ38" s="83"/>
      <c r="CR38" s="83"/>
      <c r="CS38" s="84"/>
      <c r="CT38" s="38"/>
      <c r="CV38" s="63"/>
      <c r="CW38" s="82"/>
      <c r="CX38" s="83"/>
      <c r="CY38" s="83"/>
      <c r="CZ38" s="83"/>
      <c r="DA38" s="83"/>
      <c r="DB38" s="83"/>
      <c r="DC38" s="83"/>
      <c r="DD38" s="83"/>
      <c r="DE38" s="83"/>
      <c r="DF38" s="83"/>
      <c r="DG38" s="84"/>
      <c r="DH38" s="38"/>
      <c r="DJ38" s="63"/>
      <c r="DK38" s="82"/>
      <c r="DL38" s="83"/>
      <c r="DM38" s="83"/>
      <c r="DN38" s="83"/>
      <c r="DO38" s="83"/>
      <c r="DP38" s="83"/>
      <c r="DQ38" s="83"/>
      <c r="DR38" s="83"/>
      <c r="DS38" s="83"/>
      <c r="DT38" s="83"/>
      <c r="DU38" s="84"/>
      <c r="DV38" s="38"/>
      <c r="DX38" s="63"/>
      <c r="DY38" s="82"/>
      <c r="DZ38" s="83"/>
      <c r="EA38" s="83"/>
      <c r="EB38" s="83"/>
      <c r="EC38" s="83"/>
      <c r="ED38" s="83"/>
      <c r="EE38" s="83"/>
      <c r="EF38" s="83"/>
      <c r="EG38" s="83"/>
      <c r="EH38" s="83"/>
      <c r="EI38" s="84"/>
      <c r="EJ38" s="38"/>
      <c r="EL38" s="63"/>
      <c r="EM38" s="82"/>
      <c r="EN38" s="83"/>
      <c r="EO38" s="83"/>
      <c r="EP38" s="83"/>
      <c r="EQ38" s="83"/>
      <c r="ER38" s="83"/>
      <c r="ES38" s="83"/>
      <c r="ET38" s="83"/>
      <c r="EU38" s="83"/>
      <c r="EV38" s="83"/>
      <c r="EW38" s="84"/>
      <c r="EX38" s="38"/>
      <c r="EZ38" s="63"/>
      <c r="FA38" s="82"/>
      <c r="FB38" s="83"/>
      <c r="FC38" s="83"/>
      <c r="FD38" s="83"/>
      <c r="FE38" s="83"/>
      <c r="FF38" s="83"/>
      <c r="FG38" s="83"/>
      <c r="FH38" s="83"/>
      <c r="FI38" s="83"/>
      <c r="FJ38" s="83"/>
      <c r="FK38" s="84"/>
      <c r="FL38" s="38"/>
      <c r="FN38" s="63"/>
      <c r="FO38" s="82"/>
      <c r="FP38" s="83"/>
      <c r="FQ38" s="83"/>
      <c r="FR38" s="83"/>
      <c r="FS38" s="83"/>
      <c r="FT38" s="83"/>
      <c r="FU38" s="83"/>
      <c r="FV38" s="83"/>
      <c r="FW38" s="83"/>
      <c r="FX38" s="83"/>
      <c r="FY38" s="84"/>
      <c r="FZ38" s="38"/>
      <c r="GB38" s="63"/>
      <c r="GC38" s="82"/>
      <c r="GD38" s="83"/>
      <c r="GE38" s="83"/>
      <c r="GF38" s="83"/>
      <c r="GG38" s="83"/>
      <c r="GH38" s="83"/>
      <c r="GI38" s="83"/>
      <c r="GJ38" s="83"/>
      <c r="GK38" s="83"/>
      <c r="GL38" s="83"/>
      <c r="GM38" s="84"/>
      <c r="GN38" s="38"/>
      <c r="GP38" s="63"/>
      <c r="GQ38" s="82"/>
      <c r="GR38" s="83"/>
      <c r="GS38" s="83"/>
      <c r="GT38" s="83"/>
      <c r="GU38" s="83"/>
      <c r="GV38" s="83"/>
      <c r="GW38" s="83"/>
      <c r="GX38" s="83"/>
      <c r="GY38" s="83"/>
      <c r="GZ38" s="83"/>
      <c r="HA38" s="84"/>
      <c r="HB38" s="38"/>
      <c r="HD38" s="63"/>
      <c r="HE38" s="82"/>
      <c r="HF38" s="83"/>
      <c r="HG38" s="83"/>
      <c r="HH38" s="83"/>
      <c r="HI38" s="83"/>
      <c r="HJ38" s="83"/>
      <c r="HK38" s="83"/>
      <c r="HL38" s="83"/>
      <c r="HM38" s="83"/>
      <c r="HN38" s="83"/>
      <c r="HO38" s="84"/>
      <c r="HP38" s="38"/>
      <c r="HR38" s="63"/>
      <c r="HS38" s="82"/>
      <c r="HT38" s="83"/>
      <c r="HU38" s="83"/>
      <c r="HV38" s="83"/>
      <c r="HW38" s="83"/>
      <c r="HX38" s="83"/>
      <c r="HY38" s="83"/>
      <c r="HZ38" s="83"/>
      <c r="IA38" s="83"/>
      <c r="IB38" s="83"/>
      <c r="IC38" s="84"/>
      <c r="ID38" s="38"/>
      <c r="IF38" s="63"/>
      <c r="IG38" s="82"/>
      <c r="IH38" s="83"/>
      <c r="II38" s="83"/>
      <c r="IJ38" s="83"/>
      <c r="IK38" s="83"/>
      <c r="IL38" s="83"/>
      <c r="IM38" s="83"/>
      <c r="IN38" s="83"/>
      <c r="IO38" s="83"/>
      <c r="IP38" s="83"/>
      <c r="IQ38" s="84"/>
      <c r="IR38" s="38"/>
      <c r="IT38" s="63"/>
      <c r="IU38" s="82"/>
      <c r="IV38" s="83"/>
      <c r="IW38" s="83"/>
      <c r="IX38" s="83"/>
      <c r="IY38" s="83"/>
      <c r="IZ38" s="83"/>
      <c r="JA38" s="83"/>
      <c r="JB38" s="83"/>
      <c r="JC38" s="83"/>
      <c r="JD38" s="83"/>
      <c r="JE38" s="84"/>
      <c r="JF38" s="38"/>
      <c r="JH38" s="63"/>
      <c r="JI38" s="82"/>
      <c r="JJ38" s="83"/>
      <c r="JK38" s="83"/>
      <c r="JL38" s="83"/>
      <c r="JM38" s="83"/>
      <c r="JN38" s="83"/>
      <c r="JO38" s="83"/>
      <c r="JP38" s="83"/>
      <c r="JQ38" s="83"/>
      <c r="JR38" s="83"/>
      <c r="JS38" s="84"/>
      <c r="JT38" s="38"/>
      <c r="JV38" s="63"/>
      <c r="JW38" s="82"/>
      <c r="JX38" s="83"/>
      <c r="JY38" s="83"/>
      <c r="JZ38" s="83"/>
      <c r="KA38" s="83"/>
      <c r="KB38" s="83"/>
      <c r="KC38" s="83"/>
      <c r="KD38" s="83"/>
      <c r="KE38" s="83"/>
      <c r="KF38" s="83"/>
      <c r="KG38" s="84"/>
      <c r="KH38" s="38"/>
      <c r="KJ38" s="63"/>
      <c r="KK38" s="82"/>
      <c r="KL38" s="83"/>
      <c r="KM38" s="83"/>
      <c r="KN38" s="83"/>
      <c r="KO38" s="83"/>
      <c r="KP38" s="83"/>
      <c r="KQ38" s="83"/>
      <c r="KR38" s="83"/>
      <c r="KS38" s="83"/>
      <c r="KT38" s="83"/>
      <c r="KU38" s="84"/>
      <c r="KV38" s="38"/>
    </row>
    <row r="39" spans="2:308" x14ac:dyDescent="0.3">
      <c r="B39" s="63"/>
      <c r="C39" s="82"/>
      <c r="D39" s="83"/>
      <c r="E39" s="83"/>
      <c r="F39" s="83"/>
      <c r="G39" s="83"/>
      <c r="H39" s="83"/>
      <c r="I39" s="83"/>
      <c r="J39" s="83"/>
      <c r="K39" s="83"/>
      <c r="L39" s="83"/>
      <c r="M39" s="84"/>
      <c r="N39" s="38"/>
      <c r="P39" s="63"/>
      <c r="Q39" s="82"/>
      <c r="R39" s="83"/>
      <c r="S39" s="83"/>
      <c r="T39" s="83"/>
      <c r="U39" s="83"/>
      <c r="V39" s="83"/>
      <c r="W39" s="83"/>
      <c r="X39" s="83"/>
      <c r="Y39" s="83"/>
      <c r="Z39" s="83"/>
      <c r="AA39" s="84"/>
      <c r="AB39" s="38"/>
      <c r="AD39" s="63"/>
      <c r="AE39" s="82"/>
      <c r="AF39" s="83"/>
      <c r="AG39" s="83"/>
      <c r="AH39" s="83"/>
      <c r="AI39" s="83"/>
      <c r="AJ39" s="83"/>
      <c r="AK39" s="83"/>
      <c r="AL39" s="83"/>
      <c r="AM39" s="83"/>
      <c r="AN39" s="83"/>
      <c r="AO39" s="84"/>
      <c r="AP39" s="38"/>
      <c r="AR39" s="63"/>
      <c r="AS39" s="82"/>
      <c r="AT39" s="83"/>
      <c r="AU39" s="83"/>
      <c r="AV39" s="83"/>
      <c r="AW39" s="83"/>
      <c r="AX39" s="83"/>
      <c r="AY39" s="83"/>
      <c r="AZ39" s="83"/>
      <c r="BA39" s="83"/>
      <c r="BB39" s="83"/>
      <c r="BC39" s="84"/>
      <c r="BD39" s="38"/>
      <c r="BF39" s="63"/>
      <c r="BG39" s="82"/>
      <c r="BH39" s="83"/>
      <c r="BI39" s="83"/>
      <c r="BJ39" s="83"/>
      <c r="BK39" s="83"/>
      <c r="BL39" s="83"/>
      <c r="BM39" s="83"/>
      <c r="BN39" s="83"/>
      <c r="BO39" s="83"/>
      <c r="BP39" s="83"/>
      <c r="BQ39" s="84"/>
      <c r="BR39" s="38"/>
      <c r="BT39" s="63"/>
      <c r="BU39" s="82"/>
      <c r="BV39" s="83"/>
      <c r="BW39" s="83"/>
      <c r="BX39" s="83"/>
      <c r="BY39" s="83"/>
      <c r="BZ39" s="83"/>
      <c r="CA39" s="83"/>
      <c r="CB39" s="83"/>
      <c r="CC39" s="83"/>
      <c r="CD39" s="83"/>
      <c r="CE39" s="84"/>
      <c r="CF39" s="38"/>
      <c r="CH39" s="63"/>
      <c r="CI39" s="82"/>
      <c r="CJ39" s="83"/>
      <c r="CK39" s="83"/>
      <c r="CL39" s="83"/>
      <c r="CM39" s="83"/>
      <c r="CN39" s="83"/>
      <c r="CO39" s="83"/>
      <c r="CP39" s="83"/>
      <c r="CQ39" s="83"/>
      <c r="CR39" s="83"/>
      <c r="CS39" s="84"/>
      <c r="CT39" s="38"/>
      <c r="CV39" s="63"/>
      <c r="CW39" s="82"/>
      <c r="CX39" s="83"/>
      <c r="CY39" s="83"/>
      <c r="CZ39" s="83"/>
      <c r="DA39" s="83"/>
      <c r="DB39" s="83"/>
      <c r="DC39" s="83"/>
      <c r="DD39" s="83"/>
      <c r="DE39" s="83"/>
      <c r="DF39" s="83"/>
      <c r="DG39" s="84"/>
      <c r="DH39" s="38"/>
      <c r="DJ39" s="63"/>
      <c r="DK39" s="82"/>
      <c r="DL39" s="83"/>
      <c r="DM39" s="83"/>
      <c r="DN39" s="83"/>
      <c r="DO39" s="83"/>
      <c r="DP39" s="83"/>
      <c r="DQ39" s="83"/>
      <c r="DR39" s="83"/>
      <c r="DS39" s="83"/>
      <c r="DT39" s="83"/>
      <c r="DU39" s="84"/>
      <c r="DV39" s="38"/>
      <c r="DX39" s="63"/>
      <c r="DY39" s="82"/>
      <c r="DZ39" s="83"/>
      <c r="EA39" s="83"/>
      <c r="EB39" s="83"/>
      <c r="EC39" s="83"/>
      <c r="ED39" s="83"/>
      <c r="EE39" s="83"/>
      <c r="EF39" s="83"/>
      <c r="EG39" s="83"/>
      <c r="EH39" s="83"/>
      <c r="EI39" s="84"/>
      <c r="EJ39" s="38"/>
      <c r="EL39" s="63"/>
      <c r="EM39" s="82"/>
      <c r="EN39" s="83"/>
      <c r="EO39" s="83"/>
      <c r="EP39" s="83"/>
      <c r="EQ39" s="83"/>
      <c r="ER39" s="83"/>
      <c r="ES39" s="83"/>
      <c r="ET39" s="83"/>
      <c r="EU39" s="83"/>
      <c r="EV39" s="83"/>
      <c r="EW39" s="84"/>
      <c r="EX39" s="38"/>
      <c r="EZ39" s="63"/>
      <c r="FA39" s="82"/>
      <c r="FB39" s="83"/>
      <c r="FC39" s="83"/>
      <c r="FD39" s="83"/>
      <c r="FE39" s="83"/>
      <c r="FF39" s="83"/>
      <c r="FG39" s="83"/>
      <c r="FH39" s="83"/>
      <c r="FI39" s="83"/>
      <c r="FJ39" s="83"/>
      <c r="FK39" s="84"/>
      <c r="FL39" s="38"/>
      <c r="FN39" s="63"/>
      <c r="FO39" s="82"/>
      <c r="FP39" s="83"/>
      <c r="FQ39" s="83"/>
      <c r="FR39" s="83"/>
      <c r="FS39" s="83"/>
      <c r="FT39" s="83"/>
      <c r="FU39" s="83"/>
      <c r="FV39" s="83"/>
      <c r="FW39" s="83"/>
      <c r="FX39" s="83"/>
      <c r="FY39" s="84"/>
      <c r="FZ39" s="38"/>
      <c r="GB39" s="63"/>
      <c r="GC39" s="82"/>
      <c r="GD39" s="83"/>
      <c r="GE39" s="83"/>
      <c r="GF39" s="83"/>
      <c r="GG39" s="83"/>
      <c r="GH39" s="83"/>
      <c r="GI39" s="83"/>
      <c r="GJ39" s="83"/>
      <c r="GK39" s="83"/>
      <c r="GL39" s="83"/>
      <c r="GM39" s="84"/>
      <c r="GN39" s="38"/>
      <c r="GP39" s="63"/>
      <c r="GQ39" s="82"/>
      <c r="GR39" s="83"/>
      <c r="GS39" s="83"/>
      <c r="GT39" s="83"/>
      <c r="GU39" s="83"/>
      <c r="GV39" s="83"/>
      <c r="GW39" s="83"/>
      <c r="GX39" s="83"/>
      <c r="GY39" s="83"/>
      <c r="GZ39" s="83"/>
      <c r="HA39" s="84"/>
      <c r="HB39" s="38"/>
      <c r="HD39" s="63"/>
      <c r="HE39" s="82"/>
      <c r="HF39" s="83"/>
      <c r="HG39" s="83"/>
      <c r="HH39" s="83"/>
      <c r="HI39" s="83"/>
      <c r="HJ39" s="83"/>
      <c r="HK39" s="83"/>
      <c r="HL39" s="83"/>
      <c r="HM39" s="83"/>
      <c r="HN39" s="83"/>
      <c r="HO39" s="84"/>
      <c r="HP39" s="38"/>
      <c r="HR39" s="63"/>
      <c r="HS39" s="82"/>
      <c r="HT39" s="83"/>
      <c r="HU39" s="83"/>
      <c r="HV39" s="83"/>
      <c r="HW39" s="83"/>
      <c r="HX39" s="83"/>
      <c r="HY39" s="83"/>
      <c r="HZ39" s="83"/>
      <c r="IA39" s="83"/>
      <c r="IB39" s="83"/>
      <c r="IC39" s="84"/>
      <c r="ID39" s="38"/>
      <c r="IF39" s="63"/>
      <c r="IG39" s="82"/>
      <c r="IH39" s="83"/>
      <c r="II39" s="83"/>
      <c r="IJ39" s="83"/>
      <c r="IK39" s="83"/>
      <c r="IL39" s="83"/>
      <c r="IM39" s="83"/>
      <c r="IN39" s="83"/>
      <c r="IO39" s="83"/>
      <c r="IP39" s="83"/>
      <c r="IQ39" s="84"/>
      <c r="IR39" s="38"/>
      <c r="IT39" s="63"/>
      <c r="IU39" s="82"/>
      <c r="IV39" s="83"/>
      <c r="IW39" s="83"/>
      <c r="IX39" s="83"/>
      <c r="IY39" s="83"/>
      <c r="IZ39" s="83"/>
      <c r="JA39" s="83"/>
      <c r="JB39" s="83"/>
      <c r="JC39" s="83"/>
      <c r="JD39" s="83"/>
      <c r="JE39" s="84"/>
      <c r="JF39" s="38"/>
      <c r="JH39" s="63"/>
      <c r="JI39" s="82"/>
      <c r="JJ39" s="83"/>
      <c r="JK39" s="83"/>
      <c r="JL39" s="83"/>
      <c r="JM39" s="83"/>
      <c r="JN39" s="83"/>
      <c r="JO39" s="83"/>
      <c r="JP39" s="83"/>
      <c r="JQ39" s="83"/>
      <c r="JR39" s="83"/>
      <c r="JS39" s="84"/>
      <c r="JT39" s="38"/>
      <c r="JV39" s="63"/>
      <c r="JW39" s="82"/>
      <c r="JX39" s="83"/>
      <c r="JY39" s="83"/>
      <c r="JZ39" s="83"/>
      <c r="KA39" s="83"/>
      <c r="KB39" s="83"/>
      <c r="KC39" s="83"/>
      <c r="KD39" s="83"/>
      <c r="KE39" s="83"/>
      <c r="KF39" s="83"/>
      <c r="KG39" s="84"/>
      <c r="KH39" s="38"/>
      <c r="KJ39" s="63"/>
      <c r="KK39" s="82"/>
      <c r="KL39" s="83"/>
      <c r="KM39" s="83"/>
      <c r="KN39" s="83"/>
      <c r="KO39" s="83"/>
      <c r="KP39" s="83"/>
      <c r="KQ39" s="83"/>
      <c r="KR39" s="83"/>
      <c r="KS39" s="83"/>
      <c r="KT39" s="83"/>
      <c r="KU39" s="84"/>
      <c r="KV39" s="38"/>
    </row>
    <row r="40" spans="2:308" x14ac:dyDescent="0.3">
      <c r="B40" s="63"/>
      <c r="C40" s="82"/>
      <c r="D40" s="83"/>
      <c r="E40" s="83"/>
      <c r="F40" s="83"/>
      <c r="G40" s="83"/>
      <c r="H40" s="83"/>
      <c r="I40" s="83"/>
      <c r="J40" s="83"/>
      <c r="K40" s="83"/>
      <c r="L40" s="83"/>
      <c r="M40" s="84"/>
      <c r="N40" s="38"/>
      <c r="P40" s="63"/>
      <c r="Q40" s="82"/>
      <c r="R40" s="83"/>
      <c r="S40" s="83"/>
      <c r="T40" s="83"/>
      <c r="U40" s="83"/>
      <c r="V40" s="83"/>
      <c r="W40" s="83"/>
      <c r="X40" s="83"/>
      <c r="Y40" s="83"/>
      <c r="Z40" s="83"/>
      <c r="AA40" s="84"/>
      <c r="AB40" s="38"/>
      <c r="AD40" s="63"/>
      <c r="AE40" s="82"/>
      <c r="AF40" s="83"/>
      <c r="AG40" s="83"/>
      <c r="AH40" s="83"/>
      <c r="AI40" s="83"/>
      <c r="AJ40" s="83"/>
      <c r="AK40" s="83"/>
      <c r="AL40" s="83"/>
      <c r="AM40" s="83"/>
      <c r="AN40" s="83"/>
      <c r="AO40" s="84"/>
      <c r="AP40" s="38"/>
      <c r="AR40" s="63"/>
      <c r="AS40" s="82"/>
      <c r="AT40" s="83"/>
      <c r="AU40" s="83"/>
      <c r="AV40" s="83"/>
      <c r="AW40" s="83"/>
      <c r="AX40" s="83"/>
      <c r="AY40" s="83"/>
      <c r="AZ40" s="83"/>
      <c r="BA40" s="83"/>
      <c r="BB40" s="83"/>
      <c r="BC40" s="84"/>
      <c r="BD40" s="38"/>
      <c r="BF40" s="63"/>
      <c r="BG40" s="82"/>
      <c r="BH40" s="83"/>
      <c r="BI40" s="83"/>
      <c r="BJ40" s="83"/>
      <c r="BK40" s="83"/>
      <c r="BL40" s="83"/>
      <c r="BM40" s="83"/>
      <c r="BN40" s="83"/>
      <c r="BO40" s="83"/>
      <c r="BP40" s="83"/>
      <c r="BQ40" s="84"/>
      <c r="BR40" s="38"/>
      <c r="BT40" s="63"/>
      <c r="BU40" s="82"/>
      <c r="BV40" s="83"/>
      <c r="BW40" s="83"/>
      <c r="BX40" s="83"/>
      <c r="BY40" s="83"/>
      <c r="BZ40" s="83"/>
      <c r="CA40" s="83"/>
      <c r="CB40" s="83"/>
      <c r="CC40" s="83"/>
      <c r="CD40" s="83"/>
      <c r="CE40" s="84"/>
      <c r="CF40" s="38"/>
      <c r="CH40" s="63"/>
      <c r="CI40" s="82"/>
      <c r="CJ40" s="83"/>
      <c r="CK40" s="83"/>
      <c r="CL40" s="83"/>
      <c r="CM40" s="83"/>
      <c r="CN40" s="83"/>
      <c r="CO40" s="83"/>
      <c r="CP40" s="83"/>
      <c r="CQ40" s="83"/>
      <c r="CR40" s="83"/>
      <c r="CS40" s="84"/>
      <c r="CT40" s="38"/>
      <c r="CV40" s="63"/>
      <c r="CW40" s="82"/>
      <c r="CX40" s="83"/>
      <c r="CY40" s="83"/>
      <c r="CZ40" s="83"/>
      <c r="DA40" s="83"/>
      <c r="DB40" s="83"/>
      <c r="DC40" s="83"/>
      <c r="DD40" s="83"/>
      <c r="DE40" s="83"/>
      <c r="DF40" s="83"/>
      <c r="DG40" s="84"/>
      <c r="DH40" s="38"/>
      <c r="DJ40" s="63"/>
      <c r="DK40" s="82"/>
      <c r="DL40" s="83"/>
      <c r="DM40" s="83"/>
      <c r="DN40" s="83"/>
      <c r="DO40" s="83"/>
      <c r="DP40" s="83"/>
      <c r="DQ40" s="83"/>
      <c r="DR40" s="83"/>
      <c r="DS40" s="83"/>
      <c r="DT40" s="83"/>
      <c r="DU40" s="84"/>
      <c r="DV40" s="38"/>
      <c r="DX40" s="63"/>
      <c r="DY40" s="82"/>
      <c r="DZ40" s="83"/>
      <c r="EA40" s="83"/>
      <c r="EB40" s="83"/>
      <c r="EC40" s="83"/>
      <c r="ED40" s="83"/>
      <c r="EE40" s="83"/>
      <c r="EF40" s="83"/>
      <c r="EG40" s="83"/>
      <c r="EH40" s="83"/>
      <c r="EI40" s="84"/>
      <c r="EJ40" s="38"/>
      <c r="EL40" s="63"/>
      <c r="EM40" s="82"/>
      <c r="EN40" s="83"/>
      <c r="EO40" s="83"/>
      <c r="EP40" s="83"/>
      <c r="EQ40" s="83"/>
      <c r="ER40" s="83"/>
      <c r="ES40" s="83"/>
      <c r="ET40" s="83"/>
      <c r="EU40" s="83"/>
      <c r="EV40" s="83"/>
      <c r="EW40" s="84"/>
      <c r="EX40" s="38"/>
      <c r="EZ40" s="63"/>
      <c r="FA40" s="82"/>
      <c r="FB40" s="83"/>
      <c r="FC40" s="83"/>
      <c r="FD40" s="83"/>
      <c r="FE40" s="83"/>
      <c r="FF40" s="83"/>
      <c r="FG40" s="83"/>
      <c r="FH40" s="83"/>
      <c r="FI40" s="83"/>
      <c r="FJ40" s="83"/>
      <c r="FK40" s="84"/>
      <c r="FL40" s="38"/>
      <c r="FN40" s="63"/>
      <c r="FO40" s="82"/>
      <c r="FP40" s="83"/>
      <c r="FQ40" s="83"/>
      <c r="FR40" s="83"/>
      <c r="FS40" s="83"/>
      <c r="FT40" s="83"/>
      <c r="FU40" s="83"/>
      <c r="FV40" s="83"/>
      <c r="FW40" s="83"/>
      <c r="FX40" s="83"/>
      <c r="FY40" s="84"/>
      <c r="FZ40" s="38"/>
      <c r="GB40" s="63"/>
      <c r="GC40" s="82"/>
      <c r="GD40" s="83"/>
      <c r="GE40" s="83"/>
      <c r="GF40" s="83"/>
      <c r="GG40" s="83"/>
      <c r="GH40" s="83"/>
      <c r="GI40" s="83"/>
      <c r="GJ40" s="83"/>
      <c r="GK40" s="83"/>
      <c r="GL40" s="83"/>
      <c r="GM40" s="84"/>
      <c r="GN40" s="38"/>
      <c r="GP40" s="63"/>
      <c r="GQ40" s="82"/>
      <c r="GR40" s="83"/>
      <c r="GS40" s="83"/>
      <c r="GT40" s="83"/>
      <c r="GU40" s="83"/>
      <c r="GV40" s="83"/>
      <c r="GW40" s="83"/>
      <c r="GX40" s="83"/>
      <c r="GY40" s="83"/>
      <c r="GZ40" s="83"/>
      <c r="HA40" s="84"/>
      <c r="HB40" s="38"/>
      <c r="HD40" s="63"/>
      <c r="HE40" s="82"/>
      <c r="HF40" s="83"/>
      <c r="HG40" s="83"/>
      <c r="HH40" s="83"/>
      <c r="HI40" s="83"/>
      <c r="HJ40" s="83"/>
      <c r="HK40" s="83"/>
      <c r="HL40" s="83"/>
      <c r="HM40" s="83"/>
      <c r="HN40" s="83"/>
      <c r="HO40" s="84"/>
      <c r="HP40" s="38"/>
      <c r="HR40" s="63"/>
      <c r="HS40" s="82"/>
      <c r="HT40" s="83"/>
      <c r="HU40" s="83"/>
      <c r="HV40" s="83"/>
      <c r="HW40" s="83"/>
      <c r="HX40" s="83"/>
      <c r="HY40" s="83"/>
      <c r="HZ40" s="83"/>
      <c r="IA40" s="83"/>
      <c r="IB40" s="83"/>
      <c r="IC40" s="84"/>
      <c r="ID40" s="38"/>
      <c r="IF40" s="63"/>
      <c r="IG40" s="82"/>
      <c r="IH40" s="83"/>
      <c r="II40" s="83"/>
      <c r="IJ40" s="83"/>
      <c r="IK40" s="83"/>
      <c r="IL40" s="83"/>
      <c r="IM40" s="83"/>
      <c r="IN40" s="83"/>
      <c r="IO40" s="83"/>
      <c r="IP40" s="83"/>
      <c r="IQ40" s="84"/>
      <c r="IR40" s="38"/>
      <c r="IT40" s="63"/>
      <c r="IU40" s="82"/>
      <c r="IV40" s="83"/>
      <c r="IW40" s="83"/>
      <c r="IX40" s="83"/>
      <c r="IY40" s="83"/>
      <c r="IZ40" s="83"/>
      <c r="JA40" s="83"/>
      <c r="JB40" s="83"/>
      <c r="JC40" s="83"/>
      <c r="JD40" s="83"/>
      <c r="JE40" s="84"/>
      <c r="JF40" s="38"/>
      <c r="JH40" s="63"/>
      <c r="JI40" s="82"/>
      <c r="JJ40" s="83"/>
      <c r="JK40" s="83"/>
      <c r="JL40" s="83"/>
      <c r="JM40" s="83"/>
      <c r="JN40" s="83"/>
      <c r="JO40" s="83"/>
      <c r="JP40" s="83"/>
      <c r="JQ40" s="83"/>
      <c r="JR40" s="83"/>
      <c r="JS40" s="84"/>
      <c r="JT40" s="38"/>
      <c r="JV40" s="63"/>
      <c r="JW40" s="82"/>
      <c r="JX40" s="83"/>
      <c r="JY40" s="83"/>
      <c r="JZ40" s="83"/>
      <c r="KA40" s="83"/>
      <c r="KB40" s="83"/>
      <c r="KC40" s="83"/>
      <c r="KD40" s="83"/>
      <c r="KE40" s="83"/>
      <c r="KF40" s="83"/>
      <c r="KG40" s="84"/>
      <c r="KH40" s="38"/>
      <c r="KJ40" s="63"/>
      <c r="KK40" s="82"/>
      <c r="KL40" s="83"/>
      <c r="KM40" s="83"/>
      <c r="KN40" s="83"/>
      <c r="KO40" s="83"/>
      <c r="KP40" s="83"/>
      <c r="KQ40" s="83"/>
      <c r="KR40" s="83"/>
      <c r="KS40" s="83"/>
      <c r="KT40" s="83"/>
      <c r="KU40" s="84"/>
      <c r="KV40" s="38"/>
    </row>
    <row r="41" spans="2:308" x14ac:dyDescent="0.3">
      <c r="B41" s="63"/>
      <c r="C41" s="82"/>
      <c r="D41" s="83"/>
      <c r="E41" s="83"/>
      <c r="F41" s="83"/>
      <c r="G41" s="83"/>
      <c r="H41" s="83"/>
      <c r="I41" s="83"/>
      <c r="J41" s="83"/>
      <c r="K41" s="83"/>
      <c r="L41" s="83"/>
      <c r="M41" s="84"/>
      <c r="N41" s="38"/>
      <c r="P41" s="63"/>
      <c r="Q41" s="82"/>
      <c r="R41" s="83"/>
      <c r="S41" s="83"/>
      <c r="T41" s="83"/>
      <c r="U41" s="83"/>
      <c r="V41" s="83"/>
      <c r="W41" s="83"/>
      <c r="X41" s="83"/>
      <c r="Y41" s="83"/>
      <c r="Z41" s="83"/>
      <c r="AA41" s="84"/>
      <c r="AB41" s="38"/>
      <c r="AD41" s="63"/>
      <c r="AE41" s="82"/>
      <c r="AF41" s="83"/>
      <c r="AG41" s="83"/>
      <c r="AH41" s="83"/>
      <c r="AI41" s="83"/>
      <c r="AJ41" s="83"/>
      <c r="AK41" s="83"/>
      <c r="AL41" s="83"/>
      <c r="AM41" s="83"/>
      <c r="AN41" s="83"/>
      <c r="AO41" s="84"/>
      <c r="AP41" s="38"/>
      <c r="AR41" s="63"/>
      <c r="AS41" s="82"/>
      <c r="AT41" s="83"/>
      <c r="AU41" s="83"/>
      <c r="AV41" s="83"/>
      <c r="AW41" s="83"/>
      <c r="AX41" s="83"/>
      <c r="AY41" s="83"/>
      <c r="AZ41" s="83"/>
      <c r="BA41" s="83"/>
      <c r="BB41" s="83"/>
      <c r="BC41" s="84"/>
      <c r="BD41" s="38"/>
      <c r="BF41" s="63"/>
      <c r="BG41" s="82"/>
      <c r="BH41" s="83"/>
      <c r="BI41" s="83"/>
      <c r="BJ41" s="83"/>
      <c r="BK41" s="83"/>
      <c r="BL41" s="83"/>
      <c r="BM41" s="83"/>
      <c r="BN41" s="83"/>
      <c r="BO41" s="83"/>
      <c r="BP41" s="83"/>
      <c r="BQ41" s="84"/>
      <c r="BR41" s="38"/>
      <c r="BT41" s="63"/>
      <c r="BU41" s="82"/>
      <c r="BV41" s="83"/>
      <c r="BW41" s="83"/>
      <c r="BX41" s="83"/>
      <c r="BY41" s="83"/>
      <c r="BZ41" s="83"/>
      <c r="CA41" s="83"/>
      <c r="CB41" s="83"/>
      <c r="CC41" s="83"/>
      <c r="CD41" s="83"/>
      <c r="CE41" s="84"/>
      <c r="CF41" s="38"/>
      <c r="CH41" s="63"/>
      <c r="CI41" s="82"/>
      <c r="CJ41" s="83"/>
      <c r="CK41" s="83"/>
      <c r="CL41" s="83"/>
      <c r="CM41" s="83"/>
      <c r="CN41" s="83"/>
      <c r="CO41" s="83"/>
      <c r="CP41" s="83"/>
      <c r="CQ41" s="83"/>
      <c r="CR41" s="83"/>
      <c r="CS41" s="84"/>
      <c r="CT41" s="38"/>
      <c r="CV41" s="63"/>
      <c r="CW41" s="82"/>
      <c r="CX41" s="83"/>
      <c r="CY41" s="83"/>
      <c r="CZ41" s="83"/>
      <c r="DA41" s="83"/>
      <c r="DB41" s="83"/>
      <c r="DC41" s="83"/>
      <c r="DD41" s="83"/>
      <c r="DE41" s="83"/>
      <c r="DF41" s="83"/>
      <c r="DG41" s="84"/>
      <c r="DH41" s="38"/>
      <c r="DJ41" s="63"/>
      <c r="DK41" s="82"/>
      <c r="DL41" s="83"/>
      <c r="DM41" s="83"/>
      <c r="DN41" s="83"/>
      <c r="DO41" s="83"/>
      <c r="DP41" s="83"/>
      <c r="DQ41" s="83"/>
      <c r="DR41" s="83"/>
      <c r="DS41" s="83"/>
      <c r="DT41" s="83"/>
      <c r="DU41" s="84"/>
      <c r="DV41" s="38"/>
      <c r="DX41" s="63"/>
      <c r="DY41" s="82"/>
      <c r="DZ41" s="83"/>
      <c r="EA41" s="83"/>
      <c r="EB41" s="83"/>
      <c r="EC41" s="83"/>
      <c r="ED41" s="83"/>
      <c r="EE41" s="83"/>
      <c r="EF41" s="83"/>
      <c r="EG41" s="83"/>
      <c r="EH41" s="83"/>
      <c r="EI41" s="84"/>
      <c r="EJ41" s="38"/>
      <c r="EL41" s="63"/>
      <c r="EM41" s="82"/>
      <c r="EN41" s="83"/>
      <c r="EO41" s="83"/>
      <c r="EP41" s="83"/>
      <c r="EQ41" s="83"/>
      <c r="ER41" s="83"/>
      <c r="ES41" s="83"/>
      <c r="ET41" s="83"/>
      <c r="EU41" s="83"/>
      <c r="EV41" s="83"/>
      <c r="EW41" s="84"/>
      <c r="EX41" s="38"/>
      <c r="EZ41" s="63"/>
      <c r="FA41" s="82"/>
      <c r="FB41" s="83"/>
      <c r="FC41" s="83"/>
      <c r="FD41" s="83"/>
      <c r="FE41" s="83"/>
      <c r="FF41" s="83"/>
      <c r="FG41" s="83"/>
      <c r="FH41" s="83"/>
      <c r="FI41" s="83"/>
      <c r="FJ41" s="83"/>
      <c r="FK41" s="84"/>
      <c r="FL41" s="38"/>
      <c r="FN41" s="63"/>
      <c r="FO41" s="82"/>
      <c r="FP41" s="83"/>
      <c r="FQ41" s="83"/>
      <c r="FR41" s="83"/>
      <c r="FS41" s="83"/>
      <c r="FT41" s="83"/>
      <c r="FU41" s="83"/>
      <c r="FV41" s="83"/>
      <c r="FW41" s="83"/>
      <c r="FX41" s="83"/>
      <c r="FY41" s="84"/>
      <c r="FZ41" s="38"/>
      <c r="GB41" s="63"/>
      <c r="GC41" s="82"/>
      <c r="GD41" s="83"/>
      <c r="GE41" s="83"/>
      <c r="GF41" s="83"/>
      <c r="GG41" s="83"/>
      <c r="GH41" s="83"/>
      <c r="GI41" s="83"/>
      <c r="GJ41" s="83"/>
      <c r="GK41" s="83"/>
      <c r="GL41" s="83"/>
      <c r="GM41" s="84"/>
      <c r="GN41" s="38"/>
      <c r="GP41" s="63"/>
      <c r="GQ41" s="82"/>
      <c r="GR41" s="83"/>
      <c r="GS41" s="83"/>
      <c r="GT41" s="83"/>
      <c r="GU41" s="83"/>
      <c r="GV41" s="83"/>
      <c r="GW41" s="83"/>
      <c r="GX41" s="83"/>
      <c r="GY41" s="83"/>
      <c r="GZ41" s="83"/>
      <c r="HA41" s="84"/>
      <c r="HB41" s="38"/>
      <c r="HD41" s="63"/>
      <c r="HE41" s="82"/>
      <c r="HF41" s="83"/>
      <c r="HG41" s="83"/>
      <c r="HH41" s="83"/>
      <c r="HI41" s="83"/>
      <c r="HJ41" s="83"/>
      <c r="HK41" s="83"/>
      <c r="HL41" s="83"/>
      <c r="HM41" s="83"/>
      <c r="HN41" s="83"/>
      <c r="HO41" s="84"/>
      <c r="HP41" s="38"/>
      <c r="HR41" s="63"/>
      <c r="HS41" s="82"/>
      <c r="HT41" s="83"/>
      <c r="HU41" s="83"/>
      <c r="HV41" s="83"/>
      <c r="HW41" s="83"/>
      <c r="HX41" s="83"/>
      <c r="HY41" s="83"/>
      <c r="HZ41" s="83"/>
      <c r="IA41" s="83"/>
      <c r="IB41" s="83"/>
      <c r="IC41" s="84"/>
      <c r="ID41" s="38"/>
      <c r="IF41" s="63"/>
      <c r="IG41" s="82"/>
      <c r="IH41" s="83"/>
      <c r="II41" s="83"/>
      <c r="IJ41" s="83"/>
      <c r="IK41" s="83"/>
      <c r="IL41" s="83"/>
      <c r="IM41" s="83"/>
      <c r="IN41" s="83"/>
      <c r="IO41" s="83"/>
      <c r="IP41" s="83"/>
      <c r="IQ41" s="84"/>
      <c r="IR41" s="38"/>
      <c r="IT41" s="63"/>
      <c r="IU41" s="82"/>
      <c r="IV41" s="83"/>
      <c r="IW41" s="83"/>
      <c r="IX41" s="83"/>
      <c r="IY41" s="83"/>
      <c r="IZ41" s="83"/>
      <c r="JA41" s="83"/>
      <c r="JB41" s="83"/>
      <c r="JC41" s="83"/>
      <c r="JD41" s="83"/>
      <c r="JE41" s="84"/>
      <c r="JF41" s="38"/>
      <c r="JH41" s="63"/>
      <c r="JI41" s="82"/>
      <c r="JJ41" s="83"/>
      <c r="JK41" s="83"/>
      <c r="JL41" s="83"/>
      <c r="JM41" s="83"/>
      <c r="JN41" s="83"/>
      <c r="JO41" s="83"/>
      <c r="JP41" s="83"/>
      <c r="JQ41" s="83"/>
      <c r="JR41" s="83"/>
      <c r="JS41" s="84"/>
      <c r="JT41" s="38"/>
      <c r="JV41" s="63"/>
      <c r="JW41" s="82"/>
      <c r="JX41" s="83"/>
      <c r="JY41" s="83"/>
      <c r="JZ41" s="83"/>
      <c r="KA41" s="83"/>
      <c r="KB41" s="83"/>
      <c r="KC41" s="83"/>
      <c r="KD41" s="83"/>
      <c r="KE41" s="83"/>
      <c r="KF41" s="83"/>
      <c r="KG41" s="84"/>
      <c r="KH41" s="38"/>
      <c r="KJ41" s="63"/>
      <c r="KK41" s="82"/>
      <c r="KL41" s="83"/>
      <c r="KM41" s="83"/>
      <c r="KN41" s="83"/>
      <c r="KO41" s="83"/>
      <c r="KP41" s="83"/>
      <c r="KQ41" s="83"/>
      <c r="KR41" s="83"/>
      <c r="KS41" s="83"/>
      <c r="KT41" s="83"/>
      <c r="KU41" s="84"/>
      <c r="KV41" s="38"/>
    </row>
    <row r="42" spans="2:308" x14ac:dyDescent="0.3">
      <c r="B42" s="63"/>
      <c r="C42" s="82"/>
      <c r="D42" s="83"/>
      <c r="E42" s="83"/>
      <c r="F42" s="83"/>
      <c r="G42" s="83"/>
      <c r="H42" s="83"/>
      <c r="I42" s="83"/>
      <c r="J42" s="83"/>
      <c r="K42" s="83"/>
      <c r="L42" s="83"/>
      <c r="M42" s="84"/>
      <c r="N42" s="38"/>
      <c r="P42" s="63"/>
      <c r="Q42" s="82"/>
      <c r="R42" s="83"/>
      <c r="S42" s="83"/>
      <c r="T42" s="83"/>
      <c r="U42" s="83"/>
      <c r="V42" s="83"/>
      <c r="W42" s="83"/>
      <c r="X42" s="83"/>
      <c r="Y42" s="83"/>
      <c r="Z42" s="83"/>
      <c r="AA42" s="84"/>
      <c r="AB42" s="38"/>
      <c r="AD42" s="63"/>
      <c r="AE42" s="82"/>
      <c r="AF42" s="83"/>
      <c r="AG42" s="83"/>
      <c r="AH42" s="83"/>
      <c r="AI42" s="83"/>
      <c r="AJ42" s="83"/>
      <c r="AK42" s="83"/>
      <c r="AL42" s="83"/>
      <c r="AM42" s="83"/>
      <c r="AN42" s="83"/>
      <c r="AO42" s="84"/>
      <c r="AP42" s="38"/>
      <c r="AR42" s="63"/>
      <c r="AS42" s="82"/>
      <c r="AT42" s="83"/>
      <c r="AU42" s="83"/>
      <c r="AV42" s="83"/>
      <c r="AW42" s="83"/>
      <c r="AX42" s="83"/>
      <c r="AY42" s="83"/>
      <c r="AZ42" s="83"/>
      <c r="BA42" s="83"/>
      <c r="BB42" s="83"/>
      <c r="BC42" s="84"/>
      <c r="BD42" s="38"/>
      <c r="BF42" s="63"/>
      <c r="BG42" s="82"/>
      <c r="BH42" s="83"/>
      <c r="BI42" s="83"/>
      <c r="BJ42" s="83"/>
      <c r="BK42" s="83"/>
      <c r="BL42" s="83"/>
      <c r="BM42" s="83"/>
      <c r="BN42" s="83"/>
      <c r="BO42" s="83"/>
      <c r="BP42" s="83"/>
      <c r="BQ42" s="84"/>
      <c r="BR42" s="38"/>
      <c r="BT42" s="63"/>
      <c r="BU42" s="82"/>
      <c r="BV42" s="83"/>
      <c r="BW42" s="83"/>
      <c r="BX42" s="83"/>
      <c r="BY42" s="83"/>
      <c r="BZ42" s="83"/>
      <c r="CA42" s="83"/>
      <c r="CB42" s="83"/>
      <c r="CC42" s="83"/>
      <c r="CD42" s="83"/>
      <c r="CE42" s="84"/>
      <c r="CF42" s="38"/>
      <c r="CH42" s="63"/>
      <c r="CI42" s="82"/>
      <c r="CJ42" s="83"/>
      <c r="CK42" s="83"/>
      <c r="CL42" s="83"/>
      <c r="CM42" s="83"/>
      <c r="CN42" s="83"/>
      <c r="CO42" s="83"/>
      <c r="CP42" s="83"/>
      <c r="CQ42" s="83"/>
      <c r="CR42" s="83"/>
      <c r="CS42" s="84"/>
      <c r="CT42" s="38"/>
      <c r="CV42" s="63"/>
      <c r="CW42" s="82"/>
      <c r="CX42" s="83"/>
      <c r="CY42" s="83"/>
      <c r="CZ42" s="83"/>
      <c r="DA42" s="83"/>
      <c r="DB42" s="83"/>
      <c r="DC42" s="83"/>
      <c r="DD42" s="83"/>
      <c r="DE42" s="83"/>
      <c r="DF42" s="83"/>
      <c r="DG42" s="84"/>
      <c r="DH42" s="38"/>
      <c r="DJ42" s="63"/>
      <c r="DK42" s="82"/>
      <c r="DL42" s="83"/>
      <c r="DM42" s="83"/>
      <c r="DN42" s="83"/>
      <c r="DO42" s="83"/>
      <c r="DP42" s="83"/>
      <c r="DQ42" s="83"/>
      <c r="DR42" s="83"/>
      <c r="DS42" s="83"/>
      <c r="DT42" s="83"/>
      <c r="DU42" s="84"/>
      <c r="DV42" s="38"/>
      <c r="DX42" s="63"/>
      <c r="DY42" s="82"/>
      <c r="DZ42" s="83"/>
      <c r="EA42" s="83"/>
      <c r="EB42" s="83"/>
      <c r="EC42" s="83"/>
      <c r="ED42" s="83"/>
      <c r="EE42" s="83"/>
      <c r="EF42" s="83"/>
      <c r="EG42" s="83"/>
      <c r="EH42" s="83"/>
      <c r="EI42" s="84"/>
      <c r="EJ42" s="38"/>
      <c r="EL42" s="63"/>
      <c r="EM42" s="82"/>
      <c r="EN42" s="83"/>
      <c r="EO42" s="83"/>
      <c r="EP42" s="83"/>
      <c r="EQ42" s="83"/>
      <c r="ER42" s="83"/>
      <c r="ES42" s="83"/>
      <c r="ET42" s="83"/>
      <c r="EU42" s="83"/>
      <c r="EV42" s="83"/>
      <c r="EW42" s="84"/>
      <c r="EX42" s="38"/>
      <c r="EZ42" s="63"/>
      <c r="FA42" s="82"/>
      <c r="FB42" s="83"/>
      <c r="FC42" s="83"/>
      <c r="FD42" s="83"/>
      <c r="FE42" s="83"/>
      <c r="FF42" s="83"/>
      <c r="FG42" s="83"/>
      <c r="FH42" s="83"/>
      <c r="FI42" s="83"/>
      <c r="FJ42" s="83"/>
      <c r="FK42" s="84"/>
      <c r="FL42" s="38"/>
      <c r="FN42" s="63"/>
      <c r="FO42" s="82"/>
      <c r="FP42" s="83"/>
      <c r="FQ42" s="83"/>
      <c r="FR42" s="83"/>
      <c r="FS42" s="83"/>
      <c r="FT42" s="83"/>
      <c r="FU42" s="83"/>
      <c r="FV42" s="83"/>
      <c r="FW42" s="83"/>
      <c r="FX42" s="83"/>
      <c r="FY42" s="84"/>
      <c r="FZ42" s="38"/>
      <c r="GB42" s="63"/>
      <c r="GC42" s="82"/>
      <c r="GD42" s="83"/>
      <c r="GE42" s="83"/>
      <c r="GF42" s="83"/>
      <c r="GG42" s="83"/>
      <c r="GH42" s="83"/>
      <c r="GI42" s="83"/>
      <c r="GJ42" s="83"/>
      <c r="GK42" s="83"/>
      <c r="GL42" s="83"/>
      <c r="GM42" s="84"/>
      <c r="GN42" s="38"/>
      <c r="GP42" s="63"/>
      <c r="GQ42" s="82"/>
      <c r="GR42" s="83"/>
      <c r="GS42" s="83"/>
      <c r="GT42" s="83"/>
      <c r="GU42" s="83"/>
      <c r="GV42" s="83"/>
      <c r="GW42" s="83"/>
      <c r="GX42" s="83"/>
      <c r="GY42" s="83"/>
      <c r="GZ42" s="83"/>
      <c r="HA42" s="84"/>
      <c r="HB42" s="38"/>
      <c r="HD42" s="63"/>
      <c r="HE42" s="82"/>
      <c r="HF42" s="83"/>
      <c r="HG42" s="83"/>
      <c r="HH42" s="83"/>
      <c r="HI42" s="83"/>
      <c r="HJ42" s="83"/>
      <c r="HK42" s="83"/>
      <c r="HL42" s="83"/>
      <c r="HM42" s="83"/>
      <c r="HN42" s="83"/>
      <c r="HO42" s="84"/>
      <c r="HP42" s="38"/>
      <c r="HR42" s="63"/>
      <c r="HS42" s="82"/>
      <c r="HT42" s="83"/>
      <c r="HU42" s="83"/>
      <c r="HV42" s="83"/>
      <c r="HW42" s="83"/>
      <c r="HX42" s="83"/>
      <c r="HY42" s="83"/>
      <c r="HZ42" s="83"/>
      <c r="IA42" s="83"/>
      <c r="IB42" s="83"/>
      <c r="IC42" s="84"/>
      <c r="ID42" s="38"/>
      <c r="IF42" s="63"/>
      <c r="IG42" s="82"/>
      <c r="IH42" s="83"/>
      <c r="II42" s="83"/>
      <c r="IJ42" s="83"/>
      <c r="IK42" s="83"/>
      <c r="IL42" s="83"/>
      <c r="IM42" s="83"/>
      <c r="IN42" s="83"/>
      <c r="IO42" s="83"/>
      <c r="IP42" s="83"/>
      <c r="IQ42" s="84"/>
      <c r="IR42" s="38"/>
      <c r="IT42" s="63"/>
      <c r="IU42" s="82"/>
      <c r="IV42" s="83"/>
      <c r="IW42" s="83"/>
      <c r="IX42" s="83"/>
      <c r="IY42" s="83"/>
      <c r="IZ42" s="83"/>
      <c r="JA42" s="83"/>
      <c r="JB42" s="83"/>
      <c r="JC42" s="83"/>
      <c r="JD42" s="83"/>
      <c r="JE42" s="84"/>
      <c r="JF42" s="38"/>
      <c r="JH42" s="63"/>
      <c r="JI42" s="82"/>
      <c r="JJ42" s="83"/>
      <c r="JK42" s="83"/>
      <c r="JL42" s="83"/>
      <c r="JM42" s="83"/>
      <c r="JN42" s="83"/>
      <c r="JO42" s="83"/>
      <c r="JP42" s="83"/>
      <c r="JQ42" s="83"/>
      <c r="JR42" s="83"/>
      <c r="JS42" s="84"/>
      <c r="JT42" s="38"/>
      <c r="JV42" s="63"/>
      <c r="JW42" s="82"/>
      <c r="JX42" s="83"/>
      <c r="JY42" s="83"/>
      <c r="JZ42" s="83"/>
      <c r="KA42" s="83"/>
      <c r="KB42" s="83"/>
      <c r="KC42" s="83"/>
      <c r="KD42" s="83"/>
      <c r="KE42" s="83"/>
      <c r="KF42" s="83"/>
      <c r="KG42" s="84"/>
      <c r="KH42" s="38"/>
      <c r="KJ42" s="63"/>
      <c r="KK42" s="82"/>
      <c r="KL42" s="83"/>
      <c r="KM42" s="83"/>
      <c r="KN42" s="83"/>
      <c r="KO42" s="83"/>
      <c r="KP42" s="83"/>
      <c r="KQ42" s="83"/>
      <c r="KR42" s="83"/>
      <c r="KS42" s="83"/>
      <c r="KT42" s="83"/>
      <c r="KU42" s="84"/>
      <c r="KV42" s="38"/>
    </row>
    <row r="43" spans="2:308" x14ac:dyDescent="0.3">
      <c r="B43" s="63"/>
      <c r="C43" s="85"/>
      <c r="D43" s="86"/>
      <c r="E43" s="86"/>
      <c r="F43" s="86"/>
      <c r="G43" s="86"/>
      <c r="H43" s="86"/>
      <c r="I43" s="86"/>
      <c r="J43" s="86"/>
      <c r="K43" s="86"/>
      <c r="L43" s="86"/>
      <c r="M43" s="87"/>
      <c r="N43" s="38"/>
      <c r="P43" s="63"/>
      <c r="Q43" s="85"/>
      <c r="R43" s="86"/>
      <c r="S43" s="86"/>
      <c r="T43" s="86"/>
      <c r="U43" s="86"/>
      <c r="V43" s="86"/>
      <c r="W43" s="86"/>
      <c r="X43" s="86"/>
      <c r="Y43" s="86"/>
      <c r="Z43" s="86"/>
      <c r="AA43" s="87"/>
      <c r="AB43" s="38"/>
      <c r="AD43" s="63"/>
      <c r="AE43" s="85"/>
      <c r="AF43" s="86"/>
      <c r="AG43" s="86"/>
      <c r="AH43" s="86"/>
      <c r="AI43" s="86"/>
      <c r="AJ43" s="86"/>
      <c r="AK43" s="86"/>
      <c r="AL43" s="86"/>
      <c r="AM43" s="86"/>
      <c r="AN43" s="86"/>
      <c r="AO43" s="87"/>
      <c r="AP43" s="38"/>
      <c r="AR43" s="63"/>
      <c r="AS43" s="85"/>
      <c r="AT43" s="86"/>
      <c r="AU43" s="86"/>
      <c r="AV43" s="86"/>
      <c r="AW43" s="86"/>
      <c r="AX43" s="86"/>
      <c r="AY43" s="86"/>
      <c r="AZ43" s="86"/>
      <c r="BA43" s="86"/>
      <c r="BB43" s="86"/>
      <c r="BC43" s="87"/>
      <c r="BD43" s="38"/>
      <c r="BF43" s="63"/>
      <c r="BG43" s="85"/>
      <c r="BH43" s="86"/>
      <c r="BI43" s="86"/>
      <c r="BJ43" s="86"/>
      <c r="BK43" s="86"/>
      <c r="BL43" s="86"/>
      <c r="BM43" s="86"/>
      <c r="BN43" s="86"/>
      <c r="BO43" s="86"/>
      <c r="BP43" s="86"/>
      <c r="BQ43" s="87"/>
      <c r="BR43" s="38"/>
      <c r="BT43" s="63"/>
      <c r="BU43" s="85"/>
      <c r="BV43" s="86"/>
      <c r="BW43" s="86"/>
      <c r="BX43" s="86"/>
      <c r="BY43" s="86"/>
      <c r="BZ43" s="86"/>
      <c r="CA43" s="86"/>
      <c r="CB43" s="86"/>
      <c r="CC43" s="86"/>
      <c r="CD43" s="86"/>
      <c r="CE43" s="87"/>
      <c r="CF43" s="38"/>
      <c r="CH43" s="63"/>
      <c r="CI43" s="85"/>
      <c r="CJ43" s="86"/>
      <c r="CK43" s="86"/>
      <c r="CL43" s="86"/>
      <c r="CM43" s="86"/>
      <c r="CN43" s="86"/>
      <c r="CO43" s="86"/>
      <c r="CP43" s="86"/>
      <c r="CQ43" s="86"/>
      <c r="CR43" s="86"/>
      <c r="CS43" s="87"/>
      <c r="CT43" s="38"/>
      <c r="CV43" s="63"/>
      <c r="CW43" s="85"/>
      <c r="CX43" s="86"/>
      <c r="CY43" s="86"/>
      <c r="CZ43" s="86"/>
      <c r="DA43" s="86"/>
      <c r="DB43" s="86"/>
      <c r="DC43" s="86"/>
      <c r="DD43" s="86"/>
      <c r="DE43" s="86"/>
      <c r="DF43" s="86"/>
      <c r="DG43" s="87"/>
      <c r="DH43" s="38"/>
      <c r="DJ43" s="63"/>
      <c r="DK43" s="85"/>
      <c r="DL43" s="86"/>
      <c r="DM43" s="86"/>
      <c r="DN43" s="86"/>
      <c r="DO43" s="86"/>
      <c r="DP43" s="86"/>
      <c r="DQ43" s="86"/>
      <c r="DR43" s="86"/>
      <c r="DS43" s="86"/>
      <c r="DT43" s="86"/>
      <c r="DU43" s="87"/>
      <c r="DV43" s="38"/>
      <c r="DX43" s="63"/>
      <c r="DY43" s="85"/>
      <c r="DZ43" s="86"/>
      <c r="EA43" s="86"/>
      <c r="EB43" s="86"/>
      <c r="EC43" s="86"/>
      <c r="ED43" s="86"/>
      <c r="EE43" s="86"/>
      <c r="EF43" s="86"/>
      <c r="EG43" s="86"/>
      <c r="EH43" s="86"/>
      <c r="EI43" s="87"/>
      <c r="EJ43" s="38"/>
      <c r="EL43" s="63"/>
      <c r="EM43" s="85"/>
      <c r="EN43" s="86"/>
      <c r="EO43" s="86"/>
      <c r="EP43" s="86"/>
      <c r="EQ43" s="86"/>
      <c r="ER43" s="86"/>
      <c r="ES43" s="86"/>
      <c r="ET43" s="86"/>
      <c r="EU43" s="86"/>
      <c r="EV43" s="86"/>
      <c r="EW43" s="87"/>
      <c r="EX43" s="38"/>
      <c r="EZ43" s="63"/>
      <c r="FA43" s="85"/>
      <c r="FB43" s="86"/>
      <c r="FC43" s="86"/>
      <c r="FD43" s="86"/>
      <c r="FE43" s="86"/>
      <c r="FF43" s="86"/>
      <c r="FG43" s="86"/>
      <c r="FH43" s="86"/>
      <c r="FI43" s="86"/>
      <c r="FJ43" s="86"/>
      <c r="FK43" s="87"/>
      <c r="FL43" s="38"/>
      <c r="FN43" s="63"/>
      <c r="FO43" s="85"/>
      <c r="FP43" s="86"/>
      <c r="FQ43" s="86"/>
      <c r="FR43" s="86"/>
      <c r="FS43" s="86"/>
      <c r="FT43" s="86"/>
      <c r="FU43" s="86"/>
      <c r="FV43" s="86"/>
      <c r="FW43" s="86"/>
      <c r="FX43" s="86"/>
      <c r="FY43" s="87"/>
      <c r="FZ43" s="38"/>
      <c r="GB43" s="63"/>
      <c r="GC43" s="85"/>
      <c r="GD43" s="86"/>
      <c r="GE43" s="86"/>
      <c r="GF43" s="86"/>
      <c r="GG43" s="86"/>
      <c r="GH43" s="86"/>
      <c r="GI43" s="86"/>
      <c r="GJ43" s="86"/>
      <c r="GK43" s="86"/>
      <c r="GL43" s="86"/>
      <c r="GM43" s="87"/>
      <c r="GN43" s="38"/>
      <c r="GP43" s="63"/>
      <c r="GQ43" s="85"/>
      <c r="GR43" s="86"/>
      <c r="GS43" s="86"/>
      <c r="GT43" s="86"/>
      <c r="GU43" s="86"/>
      <c r="GV43" s="86"/>
      <c r="GW43" s="86"/>
      <c r="GX43" s="86"/>
      <c r="GY43" s="86"/>
      <c r="GZ43" s="86"/>
      <c r="HA43" s="87"/>
      <c r="HB43" s="38"/>
      <c r="HD43" s="63"/>
      <c r="HE43" s="85"/>
      <c r="HF43" s="86"/>
      <c r="HG43" s="86"/>
      <c r="HH43" s="86"/>
      <c r="HI43" s="86"/>
      <c r="HJ43" s="86"/>
      <c r="HK43" s="86"/>
      <c r="HL43" s="86"/>
      <c r="HM43" s="86"/>
      <c r="HN43" s="86"/>
      <c r="HO43" s="87"/>
      <c r="HP43" s="38"/>
      <c r="HR43" s="63"/>
      <c r="HS43" s="85"/>
      <c r="HT43" s="86"/>
      <c r="HU43" s="86"/>
      <c r="HV43" s="86"/>
      <c r="HW43" s="86"/>
      <c r="HX43" s="86"/>
      <c r="HY43" s="86"/>
      <c r="HZ43" s="86"/>
      <c r="IA43" s="86"/>
      <c r="IB43" s="86"/>
      <c r="IC43" s="87"/>
      <c r="ID43" s="38"/>
      <c r="IF43" s="63"/>
      <c r="IG43" s="85"/>
      <c r="IH43" s="86"/>
      <c r="II43" s="86"/>
      <c r="IJ43" s="86"/>
      <c r="IK43" s="86"/>
      <c r="IL43" s="86"/>
      <c r="IM43" s="86"/>
      <c r="IN43" s="86"/>
      <c r="IO43" s="86"/>
      <c r="IP43" s="86"/>
      <c r="IQ43" s="87"/>
      <c r="IR43" s="38"/>
      <c r="IT43" s="63"/>
      <c r="IU43" s="85"/>
      <c r="IV43" s="86"/>
      <c r="IW43" s="86"/>
      <c r="IX43" s="86"/>
      <c r="IY43" s="86"/>
      <c r="IZ43" s="86"/>
      <c r="JA43" s="86"/>
      <c r="JB43" s="86"/>
      <c r="JC43" s="86"/>
      <c r="JD43" s="86"/>
      <c r="JE43" s="87"/>
      <c r="JF43" s="38"/>
      <c r="JH43" s="63"/>
      <c r="JI43" s="85"/>
      <c r="JJ43" s="86"/>
      <c r="JK43" s="86"/>
      <c r="JL43" s="86"/>
      <c r="JM43" s="86"/>
      <c r="JN43" s="86"/>
      <c r="JO43" s="86"/>
      <c r="JP43" s="86"/>
      <c r="JQ43" s="86"/>
      <c r="JR43" s="86"/>
      <c r="JS43" s="87"/>
      <c r="JT43" s="38"/>
      <c r="JV43" s="63"/>
      <c r="JW43" s="85"/>
      <c r="JX43" s="86"/>
      <c r="JY43" s="86"/>
      <c r="JZ43" s="86"/>
      <c r="KA43" s="86"/>
      <c r="KB43" s="86"/>
      <c r="KC43" s="86"/>
      <c r="KD43" s="86"/>
      <c r="KE43" s="86"/>
      <c r="KF43" s="86"/>
      <c r="KG43" s="87"/>
      <c r="KH43" s="38"/>
      <c r="KJ43" s="63"/>
      <c r="KK43" s="85"/>
      <c r="KL43" s="86"/>
      <c r="KM43" s="86"/>
      <c r="KN43" s="86"/>
      <c r="KO43" s="86"/>
      <c r="KP43" s="86"/>
      <c r="KQ43" s="86"/>
      <c r="KR43" s="86"/>
      <c r="KS43" s="86"/>
      <c r="KT43" s="86"/>
      <c r="KU43" s="87"/>
      <c r="KV43" s="38"/>
    </row>
    <row r="44" spans="2:308" ht="15" thickBot="1" x14ac:dyDescent="0.35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6"/>
      <c r="P44" s="64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6"/>
      <c r="AD44" s="64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6"/>
      <c r="AR44" s="64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6"/>
      <c r="BF44" s="64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6"/>
      <c r="BT44" s="64"/>
      <c r="BU44" s="65"/>
      <c r="BV44" s="65"/>
      <c r="BW44" s="65"/>
      <c r="BX44" s="65"/>
      <c r="BY44" s="65"/>
      <c r="BZ44" s="65"/>
      <c r="CA44" s="65"/>
      <c r="CB44" s="65"/>
      <c r="CC44" s="65"/>
      <c r="CD44" s="65"/>
      <c r="CE44" s="65"/>
      <c r="CF44" s="66"/>
      <c r="CH44" s="64"/>
      <c r="CI44" s="65"/>
      <c r="CJ44" s="65"/>
      <c r="CK44" s="65"/>
      <c r="CL44" s="65"/>
      <c r="CM44" s="65"/>
      <c r="CN44" s="65"/>
      <c r="CO44" s="65"/>
      <c r="CP44" s="65"/>
      <c r="CQ44" s="65"/>
      <c r="CR44" s="65"/>
      <c r="CS44" s="65"/>
      <c r="CT44" s="66"/>
      <c r="CV44" s="64"/>
      <c r="CW44" s="65"/>
      <c r="CX44" s="65"/>
      <c r="CY44" s="65"/>
      <c r="CZ44" s="65"/>
      <c r="DA44" s="65"/>
      <c r="DB44" s="65"/>
      <c r="DC44" s="65"/>
      <c r="DD44" s="65"/>
      <c r="DE44" s="65"/>
      <c r="DF44" s="65"/>
      <c r="DG44" s="65"/>
      <c r="DH44" s="66"/>
      <c r="DJ44" s="64"/>
      <c r="DK44" s="65"/>
      <c r="DL44" s="65"/>
      <c r="DM44" s="65"/>
      <c r="DN44" s="65"/>
      <c r="DO44" s="65"/>
      <c r="DP44" s="65"/>
      <c r="DQ44" s="65"/>
      <c r="DR44" s="65"/>
      <c r="DS44" s="65"/>
      <c r="DT44" s="65"/>
      <c r="DU44" s="65"/>
      <c r="DV44" s="66"/>
      <c r="DX44" s="64"/>
      <c r="DY44" s="65"/>
      <c r="DZ44" s="65"/>
      <c r="EA44" s="65"/>
      <c r="EB44" s="65"/>
      <c r="EC44" s="65"/>
      <c r="ED44" s="65"/>
      <c r="EE44" s="65"/>
      <c r="EF44" s="65"/>
      <c r="EG44" s="65"/>
      <c r="EH44" s="65"/>
      <c r="EI44" s="65"/>
      <c r="EJ44" s="66"/>
      <c r="EL44" s="64"/>
      <c r="EM44" s="65"/>
      <c r="EN44" s="65"/>
      <c r="EO44" s="65"/>
      <c r="EP44" s="65"/>
      <c r="EQ44" s="65"/>
      <c r="ER44" s="65"/>
      <c r="ES44" s="65"/>
      <c r="ET44" s="65"/>
      <c r="EU44" s="65"/>
      <c r="EV44" s="65"/>
      <c r="EW44" s="65"/>
      <c r="EX44" s="66"/>
      <c r="EZ44" s="64"/>
      <c r="FA44" s="65"/>
      <c r="FB44" s="65"/>
      <c r="FC44" s="65"/>
      <c r="FD44" s="65"/>
      <c r="FE44" s="65"/>
      <c r="FF44" s="65"/>
      <c r="FG44" s="65"/>
      <c r="FH44" s="65"/>
      <c r="FI44" s="65"/>
      <c r="FJ44" s="65"/>
      <c r="FK44" s="65"/>
      <c r="FL44" s="66"/>
      <c r="FN44" s="64"/>
      <c r="FO44" s="65"/>
      <c r="FP44" s="65"/>
      <c r="FQ44" s="65"/>
      <c r="FR44" s="65"/>
      <c r="FS44" s="65"/>
      <c r="FT44" s="65"/>
      <c r="FU44" s="65"/>
      <c r="FV44" s="65"/>
      <c r="FW44" s="65"/>
      <c r="FX44" s="65"/>
      <c r="FY44" s="65"/>
      <c r="FZ44" s="66"/>
      <c r="GB44" s="64"/>
      <c r="GC44" s="65"/>
      <c r="GD44" s="65"/>
      <c r="GE44" s="65"/>
      <c r="GF44" s="65"/>
      <c r="GG44" s="65"/>
      <c r="GH44" s="65"/>
      <c r="GI44" s="65"/>
      <c r="GJ44" s="65"/>
      <c r="GK44" s="65"/>
      <c r="GL44" s="65"/>
      <c r="GM44" s="65"/>
      <c r="GN44" s="66"/>
      <c r="GP44" s="64"/>
      <c r="GQ44" s="65"/>
      <c r="GR44" s="65"/>
      <c r="GS44" s="65"/>
      <c r="GT44" s="65"/>
      <c r="GU44" s="65"/>
      <c r="GV44" s="65"/>
      <c r="GW44" s="65"/>
      <c r="GX44" s="65"/>
      <c r="GY44" s="65"/>
      <c r="GZ44" s="65"/>
      <c r="HA44" s="65"/>
      <c r="HB44" s="66"/>
      <c r="HD44" s="64"/>
      <c r="HE44" s="65"/>
      <c r="HF44" s="65"/>
      <c r="HG44" s="65"/>
      <c r="HH44" s="65"/>
      <c r="HI44" s="65"/>
      <c r="HJ44" s="65"/>
      <c r="HK44" s="65"/>
      <c r="HL44" s="65"/>
      <c r="HM44" s="65"/>
      <c r="HN44" s="65"/>
      <c r="HO44" s="65"/>
      <c r="HP44" s="66"/>
      <c r="HR44" s="64"/>
      <c r="HS44" s="65"/>
      <c r="HT44" s="65"/>
      <c r="HU44" s="65"/>
      <c r="HV44" s="65"/>
      <c r="HW44" s="65"/>
      <c r="HX44" s="65"/>
      <c r="HY44" s="65"/>
      <c r="HZ44" s="65"/>
      <c r="IA44" s="65"/>
      <c r="IB44" s="65"/>
      <c r="IC44" s="65"/>
      <c r="ID44" s="66"/>
      <c r="IF44" s="64"/>
      <c r="IG44" s="65"/>
      <c r="IH44" s="65"/>
      <c r="II44" s="65"/>
      <c r="IJ44" s="65"/>
      <c r="IK44" s="65"/>
      <c r="IL44" s="65"/>
      <c r="IM44" s="65"/>
      <c r="IN44" s="65"/>
      <c r="IO44" s="65"/>
      <c r="IP44" s="65"/>
      <c r="IQ44" s="65"/>
      <c r="IR44" s="66"/>
      <c r="IT44" s="64"/>
      <c r="IU44" s="65"/>
      <c r="IV44" s="65"/>
      <c r="IW44" s="65"/>
      <c r="IX44" s="65"/>
      <c r="IY44" s="65"/>
      <c r="IZ44" s="65"/>
      <c r="JA44" s="65"/>
      <c r="JB44" s="65"/>
      <c r="JC44" s="65"/>
      <c r="JD44" s="65"/>
      <c r="JE44" s="65"/>
      <c r="JF44" s="66"/>
      <c r="JH44" s="64"/>
      <c r="JI44" s="65"/>
      <c r="JJ44" s="65"/>
      <c r="JK44" s="65"/>
      <c r="JL44" s="65"/>
      <c r="JM44" s="65"/>
      <c r="JN44" s="65"/>
      <c r="JO44" s="65"/>
      <c r="JP44" s="65"/>
      <c r="JQ44" s="65"/>
      <c r="JR44" s="65"/>
      <c r="JS44" s="65"/>
      <c r="JT44" s="66"/>
      <c r="JV44" s="64"/>
      <c r="JW44" s="65"/>
      <c r="JX44" s="65"/>
      <c r="JY44" s="65"/>
      <c r="JZ44" s="65"/>
      <c r="KA44" s="65"/>
      <c r="KB44" s="65"/>
      <c r="KC44" s="65"/>
      <c r="KD44" s="65"/>
      <c r="KE44" s="65"/>
      <c r="KF44" s="65"/>
      <c r="KG44" s="65"/>
      <c r="KH44" s="66"/>
      <c r="KJ44" s="64"/>
      <c r="KK44" s="65"/>
      <c r="KL44" s="65"/>
      <c r="KM44" s="65"/>
      <c r="KN44" s="65"/>
      <c r="KO44" s="65"/>
      <c r="KP44" s="65"/>
      <c r="KQ44" s="65"/>
      <c r="KR44" s="65"/>
      <c r="KS44" s="65"/>
      <c r="KT44" s="65"/>
      <c r="KU44" s="65"/>
      <c r="KV44" s="66"/>
    </row>
    <row r="45" spans="2:308" s="108" customFormat="1" ht="10.199999999999999" x14ac:dyDescent="0.2">
      <c r="N45" s="108">
        <v>1</v>
      </c>
      <c r="AB45" s="108">
        <v>2</v>
      </c>
      <c r="AP45" s="108">
        <v>3</v>
      </c>
      <c r="BD45" s="108">
        <v>4</v>
      </c>
      <c r="BR45" s="108">
        <v>5</v>
      </c>
      <c r="CF45" s="108">
        <v>6</v>
      </c>
      <c r="CT45" s="108">
        <v>7</v>
      </c>
      <c r="DH45" s="108">
        <v>8</v>
      </c>
      <c r="DV45" s="108">
        <v>9</v>
      </c>
      <c r="EJ45" s="108">
        <v>10</v>
      </c>
      <c r="EX45" s="108">
        <v>11</v>
      </c>
      <c r="FL45" s="108">
        <v>12</v>
      </c>
      <c r="FZ45" s="108">
        <v>13</v>
      </c>
      <c r="GN45" s="108">
        <v>14</v>
      </c>
      <c r="HB45" s="108">
        <v>15</v>
      </c>
      <c r="HP45" s="108">
        <v>16</v>
      </c>
      <c r="ID45" s="108">
        <v>17</v>
      </c>
      <c r="IR45" s="108">
        <v>18</v>
      </c>
      <c r="JF45" s="108">
        <v>19</v>
      </c>
      <c r="JT45" s="108">
        <v>20</v>
      </c>
      <c r="KH45" s="108">
        <v>21</v>
      </c>
      <c r="KV45" s="108">
        <v>22</v>
      </c>
    </row>
    <row r="46" spans="2:308" s="23" customFormat="1" x14ac:dyDescent="0.3"/>
    <row r="47" spans="2:308" s="240" customFormat="1" x14ac:dyDescent="0.3"/>
    <row r="48" spans="2:308" s="240" customFormat="1" x14ac:dyDescent="0.3"/>
    <row r="49" spans="160:160" s="240" customFormat="1" x14ac:dyDescent="0.3"/>
    <row r="50" spans="160:160" s="240" customFormat="1" x14ac:dyDescent="0.3"/>
    <row r="51" spans="160:160" s="240" customFormat="1" x14ac:dyDescent="0.3"/>
    <row r="52" spans="160:160" s="240" customFormat="1" x14ac:dyDescent="0.3"/>
    <row r="53" spans="160:160" s="240" customFormat="1" x14ac:dyDescent="0.3"/>
    <row r="54" spans="160:160" s="240" customFormat="1" x14ac:dyDescent="0.3">
      <c r="FD54" s="240" t="s">
        <v>50</v>
      </c>
    </row>
    <row r="55" spans="160:160" s="240" customFormat="1" x14ac:dyDescent="0.3"/>
    <row r="56" spans="160:160" s="240" customFormat="1" x14ac:dyDescent="0.3"/>
    <row r="57" spans="160:160" s="240" customFormat="1" x14ac:dyDescent="0.3"/>
    <row r="58" spans="160:160" s="240" customFormat="1" x14ac:dyDescent="0.3"/>
    <row r="59" spans="160:160" s="240" customFormat="1" x14ac:dyDescent="0.3"/>
    <row r="60" spans="160:160" s="240" customFormat="1" x14ac:dyDescent="0.3"/>
    <row r="61" spans="160:160" s="240" customFormat="1" x14ac:dyDescent="0.3"/>
    <row r="62" spans="160:160" s="240" customFormat="1" x14ac:dyDescent="0.3"/>
    <row r="63" spans="160:160" s="240" customFormat="1" x14ac:dyDescent="0.3"/>
    <row r="64" spans="160:160" s="240" customFormat="1" x14ac:dyDescent="0.3"/>
    <row r="65" s="240" customFormat="1" x14ac:dyDescent="0.3"/>
    <row r="66" s="240" customFormat="1" x14ac:dyDescent="0.3"/>
    <row r="67" s="240" customFormat="1" x14ac:dyDescent="0.3"/>
    <row r="68" s="240" customFormat="1" x14ac:dyDescent="0.3"/>
    <row r="69" s="240" customFormat="1" x14ac:dyDescent="0.3"/>
    <row r="70" s="240" customFormat="1" x14ac:dyDescent="0.3"/>
    <row r="71" s="240" customFormat="1" x14ac:dyDescent="0.3"/>
    <row r="72" s="240" customFormat="1" x14ac:dyDescent="0.3"/>
    <row r="73" s="240" customFormat="1" x14ac:dyDescent="0.3"/>
    <row r="74" s="240" customFormat="1" x14ac:dyDescent="0.3"/>
    <row r="75" s="240" customFormat="1" x14ac:dyDescent="0.3"/>
    <row r="76" s="240" customFormat="1" x14ac:dyDescent="0.3"/>
    <row r="77" s="240" customFormat="1" x14ac:dyDescent="0.3"/>
    <row r="78" s="240" customFormat="1" x14ac:dyDescent="0.3"/>
    <row r="79" s="240" customFormat="1" x14ac:dyDescent="0.3"/>
    <row r="80" s="240" customFormat="1" x14ac:dyDescent="0.3"/>
    <row r="81" s="240" customFormat="1" x14ac:dyDescent="0.3"/>
    <row r="82" s="240" customFormat="1" x14ac:dyDescent="0.3"/>
    <row r="83" s="240" customFormat="1" x14ac:dyDescent="0.3"/>
    <row r="84" s="240" customFormat="1" x14ac:dyDescent="0.3"/>
    <row r="85" s="240" customFormat="1" x14ac:dyDescent="0.3"/>
    <row r="86" s="240" customFormat="1" x14ac:dyDescent="0.3"/>
    <row r="87" s="240" customFormat="1" x14ac:dyDescent="0.3"/>
    <row r="88" s="240" customFormat="1" x14ac:dyDescent="0.3"/>
    <row r="89" s="240" customFormat="1" x14ac:dyDescent="0.3"/>
    <row r="90" s="240" customFormat="1" x14ac:dyDescent="0.3"/>
    <row r="91" s="240" customFormat="1" x14ac:dyDescent="0.3"/>
    <row r="92" s="240" customFormat="1" x14ac:dyDescent="0.3"/>
    <row r="93" s="240" customFormat="1" x14ac:dyDescent="0.3"/>
    <row r="94" s="240" customFormat="1" x14ac:dyDescent="0.3"/>
    <row r="95" s="240" customFormat="1" x14ac:dyDescent="0.3"/>
    <row r="96" s="240" customFormat="1" x14ac:dyDescent="0.3"/>
    <row r="97" s="240" customFormat="1" x14ac:dyDescent="0.3"/>
    <row r="98" s="240" customFormat="1" x14ac:dyDescent="0.3"/>
    <row r="99" s="240" customFormat="1" x14ac:dyDescent="0.3"/>
    <row r="100" s="240" customFormat="1" x14ac:dyDescent="0.3"/>
    <row r="101" s="240" customFormat="1" x14ac:dyDescent="0.3"/>
    <row r="102" s="240" customFormat="1" x14ac:dyDescent="0.3"/>
    <row r="103" s="240" customFormat="1" x14ac:dyDescent="0.3"/>
    <row r="104" s="240" customFormat="1" x14ac:dyDescent="0.3"/>
    <row r="105" s="240" customFormat="1" x14ac:dyDescent="0.3"/>
    <row r="106" s="240" customFormat="1" x14ac:dyDescent="0.3"/>
    <row r="107" s="240" customFormat="1" x14ac:dyDescent="0.3"/>
    <row r="108" s="240" customFormat="1" x14ac:dyDescent="0.3"/>
    <row r="109" s="240" customFormat="1" x14ac:dyDescent="0.3"/>
    <row r="110" s="240" customFormat="1" x14ac:dyDescent="0.3"/>
    <row r="111" s="240" customFormat="1" x14ac:dyDescent="0.3"/>
    <row r="112" s="240" customFormat="1" x14ac:dyDescent="0.3"/>
    <row r="113" s="240" customFormat="1" x14ac:dyDescent="0.3"/>
    <row r="114" s="240" customFormat="1" x14ac:dyDescent="0.3"/>
    <row r="115" s="240" customFormat="1" x14ac:dyDescent="0.3"/>
    <row r="116" s="240" customFormat="1" x14ac:dyDescent="0.3"/>
    <row r="117" s="240" customFormat="1" x14ac:dyDescent="0.3"/>
    <row r="118" s="240" customFormat="1" x14ac:dyDescent="0.3"/>
    <row r="119" s="240" customFormat="1" x14ac:dyDescent="0.3"/>
    <row r="120" s="240" customFormat="1" x14ac:dyDescent="0.3"/>
    <row r="121" s="240" customFormat="1" x14ac:dyDescent="0.3"/>
    <row r="122" s="240" customFormat="1" x14ac:dyDescent="0.3"/>
    <row r="123" s="240" customFormat="1" x14ac:dyDescent="0.3"/>
    <row r="124" s="240" customFormat="1" x14ac:dyDescent="0.3"/>
    <row r="125" s="240" customFormat="1" x14ac:dyDescent="0.3"/>
    <row r="126" s="240" customFormat="1" x14ac:dyDescent="0.3"/>
    <row r="127" s="240" customFormat="1" x14ac:dyDescent="0.3"/>
    <row r="128" s="240" customFormat="1" x14ac:dyDescent="0.3"/>
    <row r="129" s="240" customFormat="1" x14ac:dyDescent="0.3"/>
    <row r="130" s="240" customFormat="1" x14ac:dyDescent="0.3"/>
    <row r="131" s="240" customFormat="1" x14ac:dyDescent="0.3"/>
    <row r="132" s="240" customFormat="1" x14ac:dyDescent="0.3"/>
    <row r="133" s="240" customFormat="1" x14ac:dyDescent="0.3"/>
    <row r="134" s="240" customFormat="1" x14ac:dyDescent="0.3"/>
    <row r="135" s="240" customFormat="1" x14ac:dyDescent="0.3"/>
    <row r="136" s="240" customFormat="1" x14ac:dyDescent="0.3"/>
    <row r="137" s="240" customFormat="1" x14ac:dyDescent="0.3"/>
    <row r="138" s="240" customFormat="1" x14ac:dyDescent="0.3"/>
    <row r="139" s="240" customFormat="1" x14ac:dyDescent="0.3"/>
    <row r="140" s="240" customFormat="1" x14ac:dyDescent="0.3"/>
    <row r="141" s="240" customFormat="1" x14ac:dyDescent="0.3"/>
    <row r="142" s="240" customFormat="1" x14ac:dyDescent="0.3"/>
    <row r="143" s="240" customFormat="1" x14ac:dyDescent="0.3"/>
    <row r="144" s="240" customFormat="1" x14ac:dyDescent="0.3"/>
    <row r="145" s="240" customFormat="1" x14ac:dyDescent="0.3"/>
    <row r="146" s="240" customFormat="1" x14ac:dyDescent="0.3"/>
    <row r="147" s="240" customFormat="1" x14ac:dyDescent="0.3"/>
    <row r="148" s="240" customFormat="1" x14ac:dyDescent="0.3"/>
    <row r="149" s="240" customFormat="1" x14ac:dyDescent="0.3"/>
    <row r="150" s="240" customFormat="1" x14ac:dyDescent="0.3"/>
    <row r="151" s="240" customFormat="1" x14ac:dyDescent="0.3"/>
    <row r="152" s="240" customFormat="1" x14ac:dyDescent="0.3"/>
    <row r="153" s="240" customFormat="1" x14ac:dyDescent="0.3"/>
    <row r="154" s="240" customFormat="1" x14ac:dyDescent="0.3"/>
    <row r="155" s="240" customFormat="1" x14ac:dyDescent="0.3"/>
    <row r="156" s="240" customFormat="1" x14ac:dyDescent="0.3"/>
    <row r="157" s="240" customFormat="1" x14ac:dyDescent="0.3"/>
    <row r="158" s="240" customFormat="1" x14ac:dyDescent="0.3"/>
    <row r="159" s="240" customFormat="1" x14ac:dyDescent="0.3"/>
    <row r="160" s="240" customFormat="1" x14ac:dyDescent="0.3"/>
    <row r="161" s="240" customFormat="1" x14ac:dyDescent="0.3"/>
    <row r="162" s="240" customFormat="1" x14ac:dyDescent="0.3"/>
    <row r="163" s="240" customFormat="1" x14ac:dyDescent="0.3"/>
    <row r="164" s="240" customFormat="1" x14ac:dyDescent="0.3"/>
    <row r="165" s="240" customFormat="1" x14ac:dyDescent="0.3"/>
    <row r="166" s="240" customFormat="1" x14ac:dyDescent="0.3"/>
    <row r="167" s="240" customFormat="1" x14ac:dyDescent="0.3"/>
    <row r="168" s="240" customFormat="1" x14ac:dyDescent="0.3"/>
    <row r="169" s="240" customFormat="1" x14ac:dyDescent="0.3"/>
    <row r="170" s="240" customFormat="1" x14ac:dyDescent="0.3"/>
    <row r="171" s="240" customFormat="1" x14ac:dyDescent="0.3"/>
    <row r="172" s="240" customFormat="1" x14ac:dyDescent="0.3"/>
    <row r="173" s="240" customFormat="1" x14ac:dyDescent="0.3"/>
    <row r="174" s="240" customFormat="1" x14ac:dyDescent="0.3"/>
    <row r="175" s="240" customFormat="1" x14ac:dyDescent="0.3"/>
    <row r="176" s="240" customFormat="1" x14ac:dyDescent="0.3"/>
    <row r="177" s="240" customFormat="1" x14ac:dyDescent="0.3"/>
    <row r="178" s="240" customFormat="1" x14ac:dyDescent="0.3"/>
    <row r="179" s="240" customFormat="1" x14ac:dyDescent="0.3"/>
    <row r="180" s="240" customFormat="1" x14ac:dyDescent="0.3"/>
    <row r="181" s="240" customFormat="1" x14ac:dyDescent="0.3"/>
    <row r="182" s="240" customFormat="1" x14ac:dyDescent="0.3"/>
    <row r="183" s="240" customFormat="1" x14ac:dyDescent="0.3"/>
    <row r="184" s="240" customFormat="1" x14ac:dyDescent="0.3"/>
    <row r="185" s="240" customFormat="1" x14ac:dyDescent="0.3"/>
    <row r="186" s="240" customFormat="1" x14ac:dyDescent="0.3"/>
    <row r="187" s="240" customFormat="1" x14ac:dyDescent="0.3"/>
    <row r="188" s="240" customFormat="1" x14ac:dyDescent="0.3"/>
    <row r="189" s="240" customFormat="1" x14ac:dyDescent="0.3"/>
    <row r="190" s="240" customFormat="1" x14ac:dyDescent="0.3"/>
    <row r="191" s="240" customFormat="1" x14ac:dyDescent="0.3"/>
    <row r="192" s="240" customFormat="1" x14ac:dyDescent="0.3"/>
    <row r="193" s="240" customFormat="1" x14ac:dyDescent="0.3"/>
    <row r="194" s="240" customFormat="1" x14ac:dyDescent="0.3"/>
    <row r="195" s="240" customFormat="1" x14ac:dyDescent="0.3"/>
    <row r="196" s="240" customFormat="1" x14ac:dyDescent="0.3"/>
    <row r="197" s="240" customFormat="1" x14ac:dyDescent="0.3"/>
    <row r="198" s="240" customFormat="1" x14ac:dyDescent="0.3"/>
    <row r="199" s="240" customFormat="1" x14ac:dyDescent="0.3"/>
    <row r="200" s="240" customFormat="1" x14ac:dyDescent="0.3"/>
    <row r="201" s="240" customFormat="1" x14ac:dyDescent="0.3"/>
    <row r="202" s="240" customFormat="1" x14ac:dyDescent="0.3"/>
    <row r="203" s="240" customFormat="1" x14ac:dyDescent="0.3"/>
    <row r="204" s="240" customFormat="1" x14ac:dyDescent="0.3"/>
    <row r="205" s="240" customFormat="1" x14ac:dyDescent="0.3"/>
    <row r="206" s="240" customFormat="1" x14ac:dyDescent="0.3"/>
    <row r="207" s="240" customFormat="1" x14ac:dyDescent="0.3"/>
    <row r="208" s="240" customFormat="1" x14ac:dyDescent="0.3"/>
    <row r="209" s="240" customFormat="1" x14ac:dyDescent="0.3"/>
    <row r="210" s="240" customFormat="1" x14ac:dyDescent="0.3"/>
    <row r="211" s="240" customFormat="1" x14ac:dyDescent="0.3"/>
    <row r="212" s="240" customFormat="1" x14ac:dyDescent="0.3"/>
    <row r="213" s="240" customFormat="1" x14ac:dyDescent="0.3"/>
    <row r="214" s="240" customFormat="1" x14ac:dyDescent="0.3"/>
    <row r="215" s="240" customFormat="1" x14ac:dyDescent="0.3"/>
    <row r="216" s="240" customFormat="1" x14ac:dyDescent="0.3"/>
    <row r="217" s="240" customFormat="1" x14ac:dyDescent="0.3"/>
    <row r="218" s="240" customFormat="1" x14ac:dyDescent="0.3"/>
    <row r="219" s="240" customFormat="1" x14ac:dyDescent="0.3"/>
    <row r="220" s="240" customFormat="1" x14ac:dyDescent="0.3"/>
    <row r="221" s="240" customFormat="1" x14ac:dyDescent="0.3"/>
    <row r="222" s="240" customFormat="1" x14ac:dyDescent="0.3"/>
    <row r="223" s="240" customFormat="1" x14ac:dyDescent="0.3"/>
    <row r="224" s="240" customFormat="1" x14ac:dyDescent="0.3"/>
    <row r="225" s="240" customFormat="1" x14ac:dyDescent="0.3"/>
    <row r="226" s="240" customFormat="1" x14ac:dyDescent="0.3"/>
    <row r="227" s="240" customFormat="1" x14ac:dyDescent="0.3"/>
    <row r="228" s="240" customFormat="1" x14ac:dyDescent="0.3"/>
    <row r="229" s="240" customFormat="1" x14ac:dyDescent="0.3"/>
    <row r="230" s="240" customFormat="1" x14ac:dyDescent="0.3"/>
    <row r="231" s="240" customFormat="1" x14ac:dyDescent="0.3"/>
    <row r="232" s="240" customFormat="1" x14ac:dyDescent="0.3"/>
    <row r="233" s="240" customFormat="1" x14ac:dyDescent="0.3"/>
    <row r="234" s="240" customFormat="1" x14ac:dyDescent="0.3"/>
    <row r="235" s="240" customFormat="1" x14ac:dyDescent="0.3"/>
    <row r="236" s="240" customFormat="1" x14ac:dyDescent="0.3"/>
    <row r="237" s="240" customFormat="1" x14ac:dyDescent="0.3"/>
    <row r="238" s="240" customFormat="1" x14ac:dyDescent="0.3"/>
    <row r="239" s="240" customFormat="1" x14ac:dyDescent="0.3"/>
    <row r="240" s="240" customFormat="1" x14ac:dyDescent="0.3"/>
    <row r="241" s="240" customFormat="1" x14ac:dyDescent="0.3"/>
    <row r="242" s="240" customFormat="1" x14ac:dyDescent="0.3"/>
    <row r="243" s="240" customFormat="1" x14ac:dyDescent="0.3"/>
    <row r="244" s="240" customFormat="1" x14ac:dyDescent="0.3"/>
    <row r="245" s="240" customFormat="1" x14ac:dyDescent="0.3"/>
    <row r="246" s="240" customFormat="1" x14ac:dyDescent="0.3"/>
    <row r="247" s="240" customFormat="1" x14ac:dyDescent="0.3"/>
    <row r="248" s="240" customFormat="1" x14ac:dyDescent="0.3"/>
    <row r="249" s="240" customFormat="1" x14ac:dyDescent="0.3"/>
    <row r="250" s="240" customFormat="1" x14ac:dyDescent="0.3"/>
    <row r="251" s="240" customFormat="1" x14ac:dyDescent="0.3"/>
    <row r="252" s="240" customFormat="1" x14ac:dyDescent="0.3"/>
    <row r="253" s="240" customFormat="1" x14ac:dyDescent="0.3"/>
    <row r="254" s="240" customFormat="1" x14ac:dyDescent="0.3"/>
    <row r="255" s="240" customFormat="1" x14ac:dyDescent="0.3"/>
    <row r="256" s="240" customFormat="1" x14ac:dyDescent="0.3"/>
    <row r="257" s="240" customFormat="1" x14ac:dyDescent="0.3"/>
    <row r="258" s="240" customFormat="1" x14ac:dyDescent="0.3"/>
    <row r="259" s="240" customFormat="1" x14ac:dyDescent="0.3"/>
    <row r="260" s="240" customFormat="1" x14ac:dyDescent="0.3"/>
    <row r="261" s="240" customFormat="1" x14ac:dyDescent="0.3"/>
    <row r="262" s="240" customFormat="1" x14ac:dyDescent="0.3"/>
    <row r="263" s="240" customFormat="1" x14ac:dyDescent="0.3"/>
    <row r="264" s="240" customFormat="1" x14ac:dyDescent="0.3"/>
    <row r="265" s="240" customFormat="1" x14ac:dyDescent="0.3"/>
    <row r="266" s="240" customFormat="1" x14ac:dyDescent="0.3"/>
    <row r="267" s="240" customFormat="1" x14ac:dyDescent="0.3"/>
    <row r="268" s="240" customFormat="1" x14ac:dyDescent="0.3"/>
    <row r="269" s="240" customFormat="1" x14ac:dyDescent="0.3"/>
    <row r="270" s="240" customFormat="1" x14ac:dyDescent="0.3"/>
    <row r="271" s="240" customFormat="1" x14ac:dyDescent="0.3"/>
    <row r="272" s="240" customFormat="1" x14ac:dyDescent="0.3"/>
    <row r="273" s="240" customFormat="1" x14ac:dyDescent="0.3"/>
    <row r="274" s="240" customFormat="1" x14ac:dyDescent="0.3"/>
    <row r="275" s="240" customFormat="1" x14ac:dyDescent="0.3"/>
    <row r="276" s="240" customFormat="1" x14ac:dyDescent="0.3"/>
    <row r="277" s="240" customFormat="1" x14ac:dyDescent="0.3"/>
    <row r="278" s="240" customFormat="1" x14ac:dyDescent="0.3"/>
    <row r="279" s="240" customFormat="1" x14ac:dyDescent="0.3"/>
    <row r="280" s="240" customFormat="1" x14ac:dyDescent="0.3"/>
    <row r="281" s="240" customFormat="1" x14ac:dyDescent="0.3"/>
    <row r="282" s="240" customFormat="1" x14ac:dyDescent="0.3"/>
    <row r="283" s="240" customFormat="1" x14ac:dyDescent="0.3"/>
    <row r="284" s="240" customFormat="1" x14ac:dyDescent="0.3"/>
    <row r="285" s="240" customFormat="1" x14ac:dyDescent="0.3"/>
    <row r="286" s="240" customFormat="1" x14ac:dyDescent="0.3"/>
    <row r="287" s="240" customFormat="1" x14ac:dyDescent="0.3"/>
    <row r="288" s="240" customFormat="1" x14ac:dyDescent="0.3"/>
    <row r="289" s="240" customFormat="1" x14ac:dyDescent="0.3"/>
    <row r="290" s="240" customFormat="1" x14ac:dyDescent="0.3"/>
    <row r="291" s="240" customFormat="1" x14ac:dyDescent="0.3"/>
    <row r="292" s="240" customFormat="1" x14ac:dyDescent="0.3"/>
    <row r="293" s="240" customFormat="1" x14ac:dyDescent="0.3"/>
    <row r="294" s="240" customFormat="1" x14ac:dyDescent="0.3"/>
    <row r="295" s="240" customFormat="1" x14ac:dyDescent="0.3"/>
    <row r="296" s="240" customFormat="1" x14ac:dyDescent="0.3"/>
    <row r="297" s="240" customFormat="1" x14ac:dyDescent="0.3"/>
    <row r="298" s="240" customFormat="1" x14ac:dyDescent="0.3"/>
    <row r="299" s="240" customFormat="1" x14ac:dyDescent="0.3"/>
    <row r="300" s="240" customFormat="1" x14ac:dyDescent="0.3"/>
    <row r="301" s="240" customFormat="1" x14ac:dyDescent="0.3"/>
    <row r="302" s="240" customFormat="1" x14ac:dyDescent="0.3"/>
    <row r="303" s="240" customFormat="1" x14ac:dyDescent="0.3"/>
    <row r="304" s="240" customFormat="1" x14ac:dyDescent="0.3"/>
    <row r="305" s="240" customFormat="1" x14ac:dyDescent="0.3"/>
    <row r="306" s="240" customFormat="1" x14ac:dyDescent="0.3"/>
    <row r="307" s="240" customFormat="1" x14ac:dyDescent="0.3"/>
    <row r="308" s="240" customFormat="1" x14ac:dyDescent="0.3"/>
    <row r="309" s="240" customFormat="1" x14ac:dyDescent="0.3"/>
    <row r="310" s="240" customFormat="1" x14ac:dyDescent="0.3"/>
    <row r="311" s="240" customFormat="1" x14ac:dyDescent="0.3"/>
    <row r="312" s="240" customFormat="1" x14ac:dyDescent="0.3"/>
    <row r="313" s="240" customFormat="1" x14ac:dyDescent="0.3"/>
    <row r="314" s="240" customFormat="1" x14ac:dyDescent="0.3"/>
    <row r="315" s="240" customFormat="1" x14ac:dyDescent="0.3"/>
    <row r="316" s="240" customFormat="1" x14ac:dyDescent="0.3"/>
    <row r="317" s="240" customFormat="1" x14ac:dyDescent="0.3"/>
    <row r="318" s="240" customFormat="1" x14ac:dyDescent="0.3"/>
    <row r="319" s="240" customFormat="1" x14ac:dyDescent="0.3"/>
    <row r="320" s="240" customFormat="1" x14ac:dyDescent="0.3"/>
    <row r="321" s="240" customFormat="1" x14ac:dyDescent="0.3"/>
    <row r="322" s="240" customFormat="1" x14ac:dyDescent="0.3"/>
    <row r="323" s="240" customFormat="1" x14ac:dyDescent="0.3"/>
    <row r="324" s="240" customFormat="1" x14ac:dyDescent="0.3"/>
    <row r="325" s="240" customFormat="1" x14ac:dyDescent="0.3"/>
    <row r="326" s="240" customFormat="1" x14ac:dyDescent="0.3"/>
    <row r="327" s="240" customFormat="1" x14ac:dyDescent="0.3"/>
    <row r="328" s="240" customFormat="1" x14ac:dyDescent="0.3"/>
    <row r="329" s="240" customFormat="1" x14ac:dyDescent="0.3"/>
    <row r="330" s="240" customFormat="1" x14ac:dyDescent="0.3"/>
    <row r="331" s="240" customFormat="1" x14ac:dyDescent="0.3"/>
    <row r="332" s="240" customFormat="1" x14ac:dyDescent="0.3"/>
    <row r="333" s="240" customFormat="1" x14ac:dyDescent="0.3"/>
    <row r="334" s="240" customFormat="1" x14ac:dyDescent="0.3"/>
    <row r="335" s="240" customFormat="1" x14ac:dyDescent="0.3"/>
    <row r="336" s="240" customFormat="1" x14ac:dyDescent="0.3"/>
    <row r="337" s="240" customFormat="1" x14ac:dyDescent="0.3"/>
    <row r="338" s="240" customFormat="1" x14ac:dyDescent="0.3"/>
    <row r="339" s="240" customFormat="1" x14ac:dyDescent="0.3"/>
    <row r="340" s="240" customFormat="1" x14ac:dyDescent="0.3"/>
    <row r="341" s="240" customFormat="1" x14ac:dyDescent="0.3"/>
    <row r="342" s="240" customFormat="1" x14ac:dyDescent="0.3"/>
    <row r="343" s="240" customFormat="1" x14ac:dyDescent="0.3"/>
    <row r="344" s="240" customFormat="1" x14ac:dyDescent="0.3"/>
    <row r="345" s="240" customFormat="1" x14ac:dyDescent="0.3"/>
    <row r="346" s="240" customFormat="1" x14ac:dyDescent="0.3"/>
    <row r="347" s="240" customFormat="1" x14ac:dyDescent="0.3"/>
    <row r="348" s="240" customFormat="1" x14ac:dyDescent="0.3"/>
    <row r="349" s="240" customFormat="1" x14ac:dyDescent="0.3"/>
    <row r="350" s="240" customFormat="1" x14ac:dyDescent="0.3"/>
    <row r="351" s="240" customFormat="1" x14ac:dyDescent="0.3"/>
    <row r="352" s="240" customFormat="1" x14ac:dyDescent="0.3"/>
    <row r="353" s="240" customFormat="1" x14ac:dyDescent="0.3"/>
    <row r="354" s="240" customFormat="1" x14ac:dyDescent="0.3"/>
    <row r="355" s="240" customFormat="1" x14ac:dyDescent="0.3"/>
    <row r="356" s="240" customFormat="1" x14ac:dyDescent="0.3"/>
    <row r="357" s="240" customFormat="1" x14ac:dyDescent="0.3"/>
    <row r="358" s="240" customFormat="1" x14ac:dyDescent="0.3"/>
    <row r="359" s="240" customFormat="1" x14ac:dyDescent="0.3"/>
    <row r="360" s="240" customFormat="1" x14ac:dyDescent="0.3"/>
    <row r="361" s="240" customFormat="1" x14ac:dyDescent="0.3"/>
    <row r="362" s="240" customFormat="1" x14ac:dyDescent="0.3"/>
    <row r="363" s="240" customFormat="1" x14ac:dyDescent="0.3"/>
    <row r="364" s="240" customFormat="1" x14ac:dyDescent="0.3"/>
    <row r="365" s="240" customFormat="1" x14ac:dyDescent="0.3"/>
    <row r="366" s="240" customFormat="1" x14ac:dyDescent="0.3"/>
    <row r="367" s="240" customFormat="1" x14ac:dyDescent="0.3"/>
    <row r="368" s="240" customFormat="1" x14ac:dyDescent="0.3"/>
    <row r="369" s="240" customFormat="1" x14ac:dyDescent="0.3"/>
    <row r="370" s="240" customFormat="1" x14ac:dyDescent="0.3"/>
    <row r="371" s="240" customFormat="1" x14ac:dyDescent="0.3"/>
    <row r="372" s="240" customFormat="1" x14ac:dyDescent="0.3"/>
    <row r="373" s="240" customFormat="1" x14ac:dyDescent="0.3"/>
    <row r="374" s="240" customFormat="1" x14ac:dyDescent="0.3"/>
    <row r="375" s="240" customFormat="1" x14ac:dyDescent="0.3"/>
    <row r="376" s="240" customFormat="1" x14ac:dyDescent="0.3"/>
    <row r="377" s="240" customFormat="1" x14ac:dyDescent="0.3"/>
    <row r="378" s="240" customFormat="1" x14ac:dyDescent="0.3"/>
    <row r="379" s="240" customFormat="1" x14ac:dyDescent="0.3"/>
    <row r="380" s="240" customFormat="1" x14ac:dyDescent="0.3"/>
    <row r="381" s="240" customFormat="1" x14ac:dyDescent="0.3"/>
    <row r="382" s="240" customFormat="1" x14ac:dyDescent="0.3"/>
    <row r="383" s="240" customFormat="1" x14ac:dyDescent="0.3"/>
    <row r="384" s="240" customFormat="1" x14ac:dyDescent="0.3"/>
    <row r="385" s="240" customFormat="1" x14ac:dyDescent="0.3"/>
    <row r="386" s="240" customFormat="1" x14ac:dyDescent="0.3"/>
    <row r="387" s="240" customFormat="1" x14ac:dyDescent="0.3"/>
    <row r="388" s="240" customFormat="1" x14ac:dyDescent="0.3"/>
    <row r="389" s="240" customFormat="1" x14ac:dyDescent="0.3"/>
    <row r="390" s="240" customFormat="1" x14ac:dyDescent="0.3"/>
    <row r="391" s="240" customFormat="1" x14ac:dyDescent="0.3"/>
    <row r="392" s="240" customFormat="1" x14ac:dyDescent="0.3"/>
    <row r="393" s="240" customFormat="1" x14ac:dyDescent="0.3"/>
    <row r="394" s="240" customFormat="1" x14ac:dyDescent="0.3"/>
    <row r="395" s="240" customFormat="1" x14ac:dyDescent="0.3"/>
    <row r="396" s="240" customFormat="1" x14ac:dyDescent="0.3"/>
    <row r="397" s="240" customFormat="1" x14ac:dyDescent="0.3"/>
    <row r="398" s="240" customFormat="1" x14ac:dyDescent="0.3"/>
    <row r="399" s="240" customFormat="1" x14ac:dyDescent="0.3"/>
    <row r="400" s="240" customFormat="1" x14ac:dyDescent="0.3"/>
    <row r="401" s="240" customFormat="1" x14ac:dyDescent="0.3"/>
    <row r="402" s="240" customFormat="1" x14ac:dyDescent="0.3"/>
    <row r="403" s="240" customFormat="1" x14ac:dyDescent="0.3"/>
    <row r="404" s="240" customFormat="1" x14ac:dyDescent="0.3"/>
    <row r="405" s="240" customFormat="1" x14ac:dyDescent="0.3"/>
    <row r="406" s="240" customFormat="1" x14ac:dyDescent="0.3"/>
    <row r="407" s="240" customFormat="1" x14ac:dyDescent="0.3"/>
    <row r="408" s="240" customFormat="1" x14ac:dyDescent="0.3"/>
    <row r="409" s="240" customFormat="1" x14ac:dyDescent="0.3"/>
    <row r="410" s="240" customFormat="1" x14ac:dyDescent="0.3"/>
    <row r="411" s="240" customFormat="1" x14ac:dyDescent="0.3"/>
    <row r="412" s="240" customFormat="1" x14ac:dyDescent="0.3"/>
    <row r="413" s="240" customFormat="1" x14ac:dyDescent="0.3"/>
    <row r="414" s="240" customFormat="1" x14ac:dyDescent="0.3"/>
    <row r="415" s="240" customFormat="1" x14ac:dyDescent="0.3"/>
    <row r="416" s="240" customFormat="1" x14ac:dyDescent="0.3"/>
    <row r="417" s="240" customFormat="1" x14ac:dyDescent="0.3"/>
    <row r="418" s="240" customFormat="1" x14ac:dyDescent="0.3"/>
    <row r="419" s="240" customFormat="1" x14ac:dyDescent="0.3"/>
    <row r="420" s="240" customFormat="1" x14ac:dyDescent="0.3"/>
    <row r="421" s="240" customFormat="1" x14ac:dyDescent="0.3"/>
    <row r="422" s="240" customFormat="1" x14ac:dyDescent="0.3"/>
    <row r="423" s="240" customFormat="1" x14ac:dyDescent="0.3"/>
    <row r="424" s="240" customFormat="1" x14ac:dyDescent="0.3"/>
    <row r="425" s="240" customFormat="1" x14ac:dyDescent="0.3"/>
    <row r="426" s="240" customFormat="1" x14ac:dyDescent="0.3"/>
    <row r="427" s="240" customFormat="1" x14ac:dyDescent="0.3"/>
    <row r="428" s="240" customFormat="1" x14ac:dyDescent="0.3"/>
    <row r="429" s="240" customFormat="1" x14ac:dyDescent="0.3"/>
    <row r="430" s="240" customFormat="1" x14ac:dyDescent="0.3"/>
    <row r="431" s="240" customFormat="1" x14ac:dyDescent="0.3"/>
    <row r="432" s="240" customFormat="1" x14ac:dyDescent="0.3"/>
    <row r="433" s="240" customFormat="1" x14ac:dyDescent="0.3"/>
    <row r="434" s="240" customFormat="1" x14ac:dyDescent="0.3"/>
    <row r="435" s="240" customFormat="1" x14ac:dyDescent="0.3"/>
    <row r="436" s="240" customFormat="1" x14ac:dyDescent="0.3"/>
    <row r="437" s="240" customFormat="1" x14ac:dyDescent="0.3"/>
    <row r="438" s="240" customFormat="1" x14ac:dyDescent="0.3"/>
    <row r="439" s="240" customFormat="1" x14ac:dyDescent="0.3"/>
    <row r="440" s="240" customFormat="1" x14ac:dyDescent="0.3"/>
    <row r="441" s="240" customFormat="1" x14ac:dyDescent="0.3"/>
    <row r="442" s="240" customFormat="1" x14ac:dyDescent="0.3"/>
    <row r="443" s="240" customFormat="1" x14ac:dyDescent="0.3"/>
    <row r="444" s="240" customFormat="1" x14ac:dyDescent="0.3"/>
    <row r="445" s="240" customFormat="1" x14ac:dyDescent="0.3"/>
    <row r="446" s="240" customFormat="1" x14ac:dyDescent="0.3"/>
    <row r="447" s="240" customFormat="1" x14ac:dyDescent="0.3"/>
    <row r="448" s="240" customFormat="1" x14ac:dyDescent="0.3"/>
    <row r="449" s="240" customFormat="1" x14ac:dyDescent="0.3"/>
    <row r="450" s="240" customFormat="1" x14ac:dyDescent="0.3"/>
    <row r="451" s="240" customFormat="1" x14ac:dyDescent="0.3"/>
    <row r="452" s="240" customFormat="1" x14ac:dyDescent="0.3"/>
    <row r="453" s="240" customFormat="1" x14ac:dyDescent="0.3"/>
    <row r="454" s="240" customFormat="1" x14ac:dyDescent="0.3"/>
    <row r="455" s="240" customFormat="1" x14ac:dyDescent="0.3"/>
    <row r="456" s="240" customFormat="1" x14ac:dyDescent="0.3"/>
    <row r="457" s="240" customFormat="1" x14ac:dyDescent="0.3"/>
    <row r="458" s="240" customFormat="1" x14ac:dyDescent="0.3"/>
    <row r="459" s="240" customFormat="1" x14ac:dyDescent="0.3"/>
    <row r="460" s="240" customFormat="1" x14ac:dyDescent="0.3"/>
    <row r="461" s="240" customFormat="1" x14ac:dyDescent="0.3"/>
    <row r="462" s="240" customFormat="1" x14ac:dyDescent="0.3"/>
    <row r="463" s="240" customFormat="1" x14ac:dyDescent="0.3"/>
    <row r="464" s="240" customFormat="1" x14ac:dyDescent="0.3"/>
    <row r="465" s="240" customFormat="1" x14ac:dyDescent="0.3"/>
    <row r="466" s="240" customFormat="1" x14ac:dyDescent="0.3"/>
    <row r="467" s="240" customFormat="1" x14ac:dyDescent="0.3"/>
    <row r="468" s="240" customFormat="1" x14ac:dyDescent="0.3"/>
    <row r="469" s="240" customFormat="1" x14ac:dyDescent="0.3"/>
    <row r="470" s="240" customFormat="1" x14ac:dyDescent="0.3"/>
    <row r="471" s="240" customFormat="1" x14ac:dyDescent="0.3"/>
    <row r="472" s="240" customFormat="1" x14ac:dyDescent="0.3"/>
    <row r="473" s="240" customFormat="1" x14ac:dyDescent="0.3"/>
    <row r="474" s="240" customFormat="1" x14ac:dyDescent="0.3"/>
    <row r="475" s="240" customFormat="1" x14ac:dyDescent="0.3"/>
    <row r="476" s="240" customFormat="1" x14ac:dyDescent="0.3"/>
    <row r="477" s="240" customFormat="1" x14ac:dyDescent="0.3"/>
    <row r="478" s="240" customFormat="1" x14ac:dyDescent="0.3"/>
    <row r="479" s="240" customFormat="1" x14ac:dyDescent="0.3"/>
    <row r="480" s="240" customFormat="1" x14ac:dyDescent="0.3"/>
    <row r="481" s="240" customFormat="1" x14ac:dyDescent="0.3"/>
    <row r="482" s="240" customFormat="1" x14ac:dyDescent="0.3"/>
    <row r="483" s="240" customFormat="1" x14ac:dyDescent="0.3"/>
    <row r="484" s="240" customFormat="1" x14ac:dyDescent="0.3"/>
    <row r="485" s="240" customFormat="1" x14ac:dyDescent="0.3"/>
    <row r="486" s="240" customFormat="1" x14ac:dyDescent="0.3"/>
    <row r="487" s="240" customFormat="1" x14ac:dyDescent="0.3"/>
    <row r="488" s="240" customFormat="1" x14ac:dyDescent="0.3"/>
    <row r="489" s="240" customFormat="1" x14ac:dyDescent="0.3"/>
    <row r="490" s="240" customFormat="1" x14ac:dyDescent="0.3"/>
    <row r="491" s="240" customFormat="1" x14ac:dyDescent="0.3"/>
    <row r="492" s="240" customFormat="1" x14ac:dyDescent="0.3"/>
    <row r="493" s="240" customFormat="1" x14ac:dyDescent="0.3"/>
    <row r="494" s="240" customFormat="1" x14ac:dyDescent="0.3"/>
    <row r="495" s="240" customFormat="1" x14ac:dyDescent="0.3"/>
    <row r="496" s="240" customFormat="1" x14ac:dyDescent="0.3"/>
    <row r="497" s="240" customFormat="1" x14ac:dyDescent="0.3"/>
    <row r="498" s="240" customFormat="1" x14ac:dyDescent="0.3"/>
    <row r="499" s="240" customFormat="1" x14ac:dyDescent="0.3"/>
    <row r="500" s="240" customFormat="1" x14ac:dyDescent="0.3"/>
    <row r="501" s="240" customFormat="1" x14ac:dyDescent="0.3"/>
    <row r="502" s="240" customFormat="1" x14ac:dyDescent="0.3"/>
    <row r="503" s="240" customFormat="1" x14ac:dyDescent="0.3"/>
    <row r="504" s="240" customFormat="1" x14ac:dyDescent="0.3"/>
    <row r="505" s="240" customFormat="1" x14ac:dyDescent="0.3"/>
    <row r="506" s="240" customFormat="1" x14ac:dyDescent="0.3"/>
    <row r="507" s="240" customFormat="1" x14ac:dyDescent="0.3"/>
    <row r="508" s="240" customFormat="1" x14ac:dyDescent="0.3"/>
    <row r="509" s="240" customFormat="1" x14ac:dyDescent="0.3"/>
    <row r="510" s="240" customFormat="1" x14ac:dyDescent="0.3"/>
    <row r="511" s="240" customFormat="1" x14ac:dyDescent="0.3"/>
    <row r="512" s="240" customFormat="1" x14ac:dyDescent="0.3"/>
    <row r="513" s="240" customFormat="1" x14ac:dyDescent="0.3"/>
    <row r="514" s="240" customFormat="1" x14ac:dyDescent="0.3"/>
    <row r="515" s="240" customFormat="1" x14ac:dyDescent="0.3"/>
    <row r="516" s="240" customFormat="1" x14ac:dyDescent="0.3"/>
    <row r="517" s="240" customFormat="1" x14ac:dyDescent="0.3"/>
    <row r="518" s="240" customFormat="1" x14ac:dyDescent="0.3"/>
    <row r="519" s="240" customFormat="1" x14ac:dyDescent="0.3"/>
    <row r="520" s="240" customFormat="1" x14ac:dyDescent="0.3"/>
    <row r="521" s="240" customFormat="1" x14ac:dyDescent="0.3"/>
    <row r="522" s="240" customFormat="1" x14ac:dyDescent="0.3"/>
    <row r="523" s="240" customFormat="1" x14ac:dyDescent="0.3"/>
    <row r="524" s="240" customFormat="1" x14ac:dyDescent="0.3"/>
    <row r="525" s="240" customFormat="1" x14ac:dyDescent="0.3"/>
    <row r="526" s="240" customFormat="1" x14ac:dyDescent="0.3"/>
    <row r="527" s="240" customFormat="1" x14ac:dyDescent="0.3"/>
    <row r="528" s="240" customFormat="1" x14ac:dyDescent="0.3"/>
    <row r="529" s="240" customFormat="1" x14ac:dyDescent="0.3"/>
    <row r="530" s="240" customFormat="1" x14ac:dyDescent="0.3"/>
    <row r="531" s="240" customFormat="1" x14ac:dyDescent="0.3"/>
    <row r="532" s="240" customFormat="1" x14ac:dyDescent="0.3"/>
  </sheetData>
  <sheetProtection algorithmName="SHA-512" hashValue="TGTRrsfRYf8wyerKo2gCSARtfaLInAkg8iSdCmN9l0rTyzLseNuiioUAg6pCtCec5wn90x0yyfNjweUBrRBEQQ==" saltValue="vdV99S7rn2Q/+oUlUZ62Yg==" spinCount="100000" sheet="1" selectLockedCells="1"/>
  <mergeCells count="44">
    <mergeCell ref="JI27:JS27"/>
    <mergeCell ref="JW27:KG27"/>
    <mergeCell ref="KK27:KU27"/>
    <mergeCell ref="JI5:JL7"/>
    <mergeCell ref="JW5:JZ7"/>
    <mergeCell ref="KK5:KN7"/>
    <mergeCell ref="IU5:IX7"/>
    <mergeCell ref="FO5:FR7"/>
    <mergeCell ref="FA27:FK27"/>
    <mergeCell ref="FO27:FY27"/>
    <mergeCell ref="EM27:EW27"/>
    <mergeCell ref="IG27:IQ27"/>
    <mergeCell ref="IU27:JE27"/>
    <mergeCell ref="GC5:GF7"/>
    <mergeCell ref="GQ5:GT7"/>
    <mergeCell ref="HE5:HH7"/>
    <mergeCell ref="HS5:HV7"/>
    <mergeCell ref="IG5:IJ7"/>
    <mergeCell ref="C27:M27"/>
    <mergeCell ref="GC27:GM27"/>
    <mergeCell ref="GQ27:HA27"/>
    <mergeCell ref="HE27:HO27"/>
    <mergeCell ref="HS27:IC27"/>
    <mergeCell ref="DY5:EB7"/>
    <mergeCell ref="EM5:EP7"/>
    <mergeCell ref="FA5:FD7"/>
    <mergeCell ref="DY27:EI27"/>
    <mergeCell ref="CW5:CZ7"/>
    <mergeCell ref="C5:F7"/>
    <mergeCell ref="AE5:AH7"/>
    <mergeCell ref="Q5:T7"/>
    <mergeCell ref="DK5:DN7"/>
    <mergeCell ref="Q27:AA27"/>
    <mergeCell ref="AE27:AO27"/>
    <mergeCell ref="AS27:BC27"/>
    <mergeCell ref="BG27:BQ27"/>
    <mergeCell ref="BU27:CE27"/>
    <mergeCell ref="CI27:CS27"/>
    <mergeCell ref="CW27:DG27"/>
    <mergeCell ref="DK27:DU27"/>
    <mergeCell ref="AS5:AV7"/>
    <mergeCell ref="BG5:BJ7"/>
    <mergeCell ref="BU5:BX7"/>
    <mergeCell ref="CI5:CL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67BB0-4A1E-4133-8347-292E93767AC1}">
  <dimension ref="A1:SZ101"/>
  <sheetViews>
    <sheetView zoomScaleNormal="100" workbookViewId="0">
      <selection activeCell="H20" sqref="H20"/>
    </sheetView>
  </sheetViews>
  <sheetFormatPr defaultRowHeight="14.4" x14ac:dyDescent="0.3"/>
  <cols>
    <col min="1" max="1" width="3.21875" style="23" customWidth="1"/>
    <col min="2" max="2" width="2.77734375" style="24" customWidth="1"/>
    <col min="3" max="3" width="22" style="24" customWidth="1"/>
    <col min="4" max="4" width="8.88671875" style="24"/>
    <col min="5" max="5" width="3.33203125" style="24" customWidth="1"/>
    <col min="6" max="6" width="8.109375" style="24" customWidth="1"/>
    <col min="7" max="7" width="8.88671875" style="24"/>
    <col min="8" max="8" width="4.88671875" style="24" customWidth="1"/>
    <col min="9" max="9" width="10.109375" style="24" bestFit="1" customWidth="1"/>
    <col min="10" max="10" width="2.77734375" style="24" customWidth="1"/>
    <col min="11" max="11" width="10.109375" style="24" bestFit="1" customWidth="1"/>
    <col min="12" max="12" width="2.5546875" style="24" customWidth="1"/>
    <col min="13" max="13" width="2.109375" style="24" customWidth="1"/>
    <col min="14" max="14" width="3.21875" style="23" customWidth="1"/>
    <col min="15" max="15" width="2.77734375" style="24" customWidth="1"/>
    <col min="16" max="16" width="22" style="24" customWidth="1"/>
    <col min="17" max="17" width="8.88671875" style="24"/>
    <col min="18" max="18" width="3.33203125" style="24" customWidth="1"/>
    <col min="19" max="19" width="8.109375" style="24" customWidth="1"/>
    <col min="20" max="20" width="8.88671875" style="24"/>
    <col min="21" max="21" width="4.88671875" style="24" customWidth="1"/>
    <col min="22" max="22" width="10.109375" style="24" bestFit="1" customWidth="1"/>
    <col min="23" max="23" width="2.77734375" style="24" customWidth="1"/>
    <col min="24" max="24" width="10.109375" style="24" bestFit="1" customWidth="1"/>
    <col min="25" max="25" width="2.5546875" style="24" customWidth="1"/>
    <col min="26" max="26" width="2.109375" style="24" customWidth="1"/>
    <col min="27" max="27" width="3.21875" style="23" customWidth="1"/>
    <col min="28" max="28" width="2.77734375" style="24" customWidth="1"/>
    <col min="29" max="29" width="22" style="24" customWidth="1"/>
    <col min="30" max="30" width="8.88671875" style="24"/>
    <col min="31" max="31" width="3.33203125" style="24" customWidth="1"/>
    <col min="32" max="32" width="8.109375" style="24" customWidth="1"/>
    <col min="33" max="33" width="8.88671875" style="24"/>
    <col min="34" max="34" width="4.88671875" style="24" customWidth="1"/>
    <col min="35" max="35" width="10.109375" style="24" bestFit="1" customWidth="1"/>
    <col min="36" max="36" width="2.77734375" style="24" customWidth="1"/>
    <col min="37" max="37" width="10.109375" style="24" bestFit="1" customWidth="1"/>
    <col min="38" max="38" width="2.5546875" style="24" customWidth="1"/>
    <col min="39" max="39" width="2.109375" style="24" customWidth="1"/>
    <col min="40" max="40" width="3.21875" style="23" customWidth="1"/>
    <col min="41" max="41" width="2.77734375" style="24" customWidth="1"/>
    <col min="42" max="42" width="22" style="24" customWidth="1"/>
    <col min="43" max="43" width="8.88671875" style="24"/>
    <col min="44" max="44" width="3.33203125" style="24" customWidth="1"/>
    <col min="45" max="45" width="8.109375" style="24" customWidth="1"/>
    <col min="46" max="46" width="8.88671875" style="24"/>
    <col min="47" max="47" width="4.88671875" style="24" customWidth="1"/>
    <col min="48" max="48" width="10.109375" style="24" bestFit="1" customWidth="1"/>
    <col min="49" max="49" width="2.77734375" style="24" customWidth="1"/>
    <col min="50" max="50" width="10.109375" style="24" bestFit="1" customWidth="1"/>
    <col min="51" max="51" width="2.5546875" style="24" customWidth="1"/>
    <col min="52" max="52" width="2.109375" style="24" customWidth="1"/>
    <col min="53" max="53" width="3.21875" style="23" customWidth="1"/>
    <col min="54" max="54" width="2.77734375" style="24" customWidth="1"/>
    <col min="55" max="55" width="22" style="24" customWidth="1"/>
    <col min="56" max="56" width="8.88671875" style="24"/>
    <col min="57" max="57" width="3.33203125" style="24" customWidth="1"/>
    <col min="58" max="58" width="8.109375" style="24" customWidth="1"/>
    <col min="59" max="59" width="8.88671875" style="24"/>
    <col min="60" max="60" width="4.88671875" style="24" customWidth="1"/>
    <col min="61" max="61" width="10.109375" style="24" bestFit="1" customWidth="1"/>
    <col min="62" max="62" width="2.77734375" style="24" customWidth="1"/>
    <col min="63" max="63" width="10.109375" style="24" bestFit="1" customWidth="1"/>
    <col min="64" max="64" width="2.5546875" style="24" customWidth="1"/>
    <col min="65" max="65" width="2.109375" style="24" customWidth="1"/>
    <col min="66" max="66" width="3.21875" style="23" customWidth="1"/>
    <col min="67" max="67" width="2.77734375" style="24" customWidth="1"/>
    <col min="68" max="68" width="22" style="24" customWidth="1"/>
    <col min="69" max="69" width="8.88671875" style="24"/>
    <col min="70" max="70" width="3.33203125" style="24" customWidth="1"/>
    <col min="71" max="71" width="8.109375" style="24" customWidth="1"/>
    <col min="72" max="72" width="8.88671875" style="24"/>
    <col min="73" max="73" width="4.88671875" style="24" customWidth="1"/>
    <col min="74" max="74" width="10.109375" style="24" bestFit="1" customWidth="1"/>
    <col min="75" max="75" width="2.77734375" style="24" customWidth="1"/>
    <col min="76" max="76" width="10.109375" style="24" bestFit="1" customWidth="1"/>
    <col min="77" max="77" width="2.5546875" style="24" customWidth="1"/>
    <col min="78" max="78" width="2.109375" style="24" customWidth="1"/>
    <col min="79" max="79" width="3.21875" style="23" customWidth="1"/>
    <col min="80" max="80" width="2.77734375" style="24" customWidth="1"/>
    <col min="81" max="81" width="22" style="24" customWidth="1"/>
    <col min="82" max="82" width="8.88671875" style="24"/>
    <col min="83" max="83" width="3.33203125" style="24" customWidth="1"/>
    <col min="84" max="84" width="8.109375" style="24" customWidth="1"/>
    <col min="85" max="85" width="8.88671875" style="24"/>
    <col min="86" max="86" width="4.88671875" style="24" customWidth="1"/>
    <col min="87" max="87" width="10.109375" style="24" bestFit="1" customWidth="1"/>
    <col min="88" max="88" width="2.77734375" style="24" customWidth="1"/>
    <col min="89" max="89" width="10.109375" style="24" bestFit="1" customWidth="1"/>
    <col min="90" max="90" width="2.5546875" style="24" customWidth="1"/>
    <col min="91" max="91" width="2.109375" style="24" customWidth="1"/>
    <col min="92" max="92" width="3.21875" style="23" customWidth="1"/>
    <col min="93" max="93" width="2.77734375" style="24" customWidth="1"/>
    <col min="94" max="94" width="22" style="24" customWidth="1"/>
    <col min="95" max="95" width="8.88671875" style="24"/>
    <col min="96" max="96" width="3.33203125" style="24" customWidth="1"/>
    <col min="97" max="97" width="8.109375" style="24" customWidth="1"/>
    <col min="98" max="98" width="8.88671875" style="24"/>
    <col min="99" max="99" width="4.88671875" style="24" customWidth="1"/>
    <col min="100" max="100" width="10.109375" style="24" bestFit="1" customWidth="1"/>
    <col min="101" max="101" width="2.77734375" style="24" customWidth="1"/>
    <col min="102" max="102" width="10.109375" style="24" bestFit="1" customWidth="1"/>
    <col min="103" max="103" width="2.5546875" style="24" customWidth="1"/>
    <col min="104" max="104" width="2.109375" style="24" customWidth="1"/>
    <col min="105" max="105" width="3.21875" style="23" customWidth="1"/>
    <col min="106" max="106" width="2.77734375" style="24" customWidth="1"/>
    <col min="107" max="107" width="22" style="24" customWidth="1"/>
    <col min="108" max="108" width="8.88671875" style="24"/>
    <col min="109" max="109" width="3.33203125" style="24" customWidth="1"/>
    <col min="110" max="110" width="8.109375" style="24" customWidth="1"/>
    <col min="111" max="111" width="8.88671875" style="24"/>
    <col min="112" max="112" width="4.88671875" style="24" customWidth="1"/>
    <col min="113" max="113" width="10.109375" style="24" bestFit="1" customWidth="1"/>
    <col min="114" max="114" width="2.77734375" style="24" customWidth="1"/>
    <col min="115" max="115" width="10.109375" style="24" bestFit="1" customWidth="1"/>
    <col min="116" max="116" width="2.5546875" style="24" customWidth="1"/>
    <col min="117" max="117" width="2.109375" style="24" customWidth="1"/>
    <col min="118" max="118" width="3.21875" style="23" customWidth="1"/>
    <col min="119" max="119" width="2.77734375" style="24" customWidth="1"/>
    <col min="120" max="120" width="22" style="24" customWidth="1"/>
    <col min="121" max="121" width="8.88671875" style="24"/>
    <col min="122" max="122" width="3.33203125" style="24" customWidth="1"/>
    <col min="123" max="123" width="8.109375" style="24" customWidth="1"/>
    <col min="124" max="124" width="8.88671875" style="24"/>
    <col min="125" max="125" width="4.88671875" style="24" customWidth="1"/>
    <col min="126" max="126" width="10.109375" style="24" bestFit="1" customWidth="1"/>
    <col min="127" max="127" width="2.77734375" style="24" customWidth="1"/>
    <col min="128" max="128" width="10.109375" style="24" bestFit="1" customWidth="1"/>
    <col min="129" max="129" width="2.5546875" style="24" customWidth="1"/>
    <col min="130" max="130" width="2.109375" style="24" customWidth="1"/>
    <col min="131" max="131" width="3.21875" style="23" customWidth="1"/>
    <col min="132" max="132" width="2.77734375" style="24" customWidth="1"/>
    <col min="133" max="133" width="22" style="24" customWidth="1"/>
    <col min="134" max="134" width="8.88671875" style="24"/>
    <col min="135" max="135" width="3.33203125" style="24" customWidth="1"/>
    <col min="136" max="136" width="8.109375" style="24" customWidth="1"/>
    <col min="137" max="137" width="8.88671875" style="24"/>
    <col min="138" max="138" width="4.88671875" style="24" customWidth="1"/>
    <col min="139" max="139" width="10.109375" style="24" bestFit="1" customWidth="1"/>
    <col min="140" max="140" width="2.77734375" style="24" customWidth="1"/>
    <col min="141" max="141" width="10.109375" style="24" bestFit="1" customWidth="1"/>
    <col min="142" max="142" width="2.5546875" style="24" customWidth="1"/>
    <col min="143" max="143" width="2.109375" style="24" customWidth="1"/>
    <col min="144" max="144" width="3.21875" style="23" customWidth="1"/>
    <col min="145" max="145" width="2.77734375" style="24" customWidth="1"/>
    <col min="146" max="146" width="22" style="24" customWidth="1"/>
    <col min="147" max="147" width="8.88671875" style="24"/>
    <col min="148" max="148" width="3.33203125" style="24" customWidth="1"/>
    <col min="149" max="149" width="8.109375" style="24" customWidth="1"/>
    <col min="150" max="150" width="8.88671875" style="24"/>
    <col min="151" max="151" width="4.88671875" style="24" customWidth="1"/>
    <col min="152" max="152" width="10.109375" style="24" bestFit="1" customWidth="1"/>
    <col min="153" max="153" width="2.77734375" style="24" customWidth="1"/>
    <col min="154" max="154" width="10.109375" style="24" bestFit="1" customWidth="1"/>
    <col min="155" max="155" width="2.5546875" style="24" customWidth="1"/>
    <col min="156" max="156" width="2.109375" style="24" customWidth="1"/>
    <col min="157" max="157" width="3.21875" style="23" customWidth="1"/>
    <col min="158" max="158" width="2.77734375" style="24" customWidth="1"/>
    <col min="159" max="159" width="22" style="24" customWidth="1"/>
    <col min="160" max="160" width="8.88671875" style="24"/>
    <col min="161" max="161" width="3.33203125" style="24" customWidth="1"/>
    <col min="162" max="162" width="8.109375" style="24" customWidth="1"/>
    <col min="163" max="163" width="8.88671875" style="24"/>
    <col min="164" max="164" width="4.88671875" style="24" customWidth="1"/>
    <col min="165" max="165" width="10.109375" style="24" bestFit="1" customWidth="1"/>
    <col min="166" max="166" width="2.77734375" style="24" customWidth="1"/>
    <col min="167" max="167" width="10.109375" style="24" bestFit="1" customWidth="1"/>
    <col min="168" max="168" width="2.5546875" style="24" customWidth="1"/>
    <col min="169" max="169" width="2.109375" style="24" customWidth="1"/>
    <col min="170" max="170" width="3.21875" style="23" customWidth="1"/>
    <col min="171" max="171" width="2.77734375" style="24" customWidth="1"/>
    <col min="172" max="172" width="22" style="24" customWidth="1"/>
    <col min="173" max="173" width="8.88671875" style="24"/>
    <col min="174" max="174" width="3.33203125" style="24" customWidth="1"/>
    <col min="175" max="175" width="8.109375" style="24" customWidth="1"/>
    <col min="176" max="176" width="8.88671875" style="24"/>
    <col min="177" max="177" width="4.88671875" style="24" customWidth="1"/>
    <col min="178" max="178" width="10.109375" style="24" bestFit="1" customWidth="1"/>
    <col min="179" max="179" width="2.77734375" style="24" customWidth="1"/>
    <col min="180" max="180" width="10.109375" style="24" bestFit="1" customWidth="1"/>
    <col min="181" max="181" width="2.5546875" style="24" customWidth="1"/>
    <col min="182" max="182" width="2.109375" style="24" customWidth="1"/>
    <col min="183" max="183" width="3.21875" style="23" customWidth="1"/>
    <col min="184" max="184" width="2.77734375" style="24" customWidth="1"/>
    <col min="185" max="185" width="22" style="24" customWidth="1"/>
    <col min="186" max="186" width="8.88671875" style="24"/>
    <col min="187" max="187" width="3.33203125" style="24" customWidth="1"/>
    <col min="188" max="188" width="8.109375" style="24" customWidth="1"/>
    <col min="189" max="189" width="8.88671875" style="24"/>
    <col min="190" max="190" width="4.88671875" style="24" customWidth="1"/>
    <col min="191" max="191" width="10.109375" style="24" bestFit="1" customWidth="1"/>
    <col min="192" max="192" width="2.77734375" style="24" customWidth="1"/>
    <col min="193" max="193" width="10.109375" style="24" bestFit="1" customWidth="1"/>
    <col min="194" max="194" width="2.5546875" style="24" customWidth="1"/>
    <col min="195" max="195" width="2.109375" style="24" customWidth="1"/>
    <col min="196" max="196" width="3.21875" style="23" customWidth="1"/>
    <col min="197" max="197" width="2.77734375" style="24" customWidth="1"/>
    <col min="198" max="198" width="22" style="24" customWidth="1"/>
    <col min="199" max="199" width="8.88671875" style="24"/>
    <col min="200" max="200" width="3.33203125" style="24" customWidth="1"/>
    <col min="201" max="201" width="8.109375" style="24" customWidth="1"/>
    <col min="202" max="202" width="8.88671875" style="24"/>
    <col min="203" max="203" width="4.88671875" style="24" customWidth="1"/>
    <col min="204" max="204" width="10.109375" style="24" bestFit="1" customWidth="1"/>
    <col min="205" max="205" width="2.77734375" style="24" customWidth="1"/>
    <col min="206" max="206" width="10.109375" style="24" bestFit="1" customWidth="1"/>
    <col min="207" max="207" width="2.5546875" style="24" customWidth="1"/>
    <col min="208" max="208" width="2.109375" style="24" customWidth="1"/>
    <col min="209" max="209" width="3.21875" style="23" customWidth="1"/>
    <col min="210" max="210" width="2.77734375" style="24" customWidth="1"/>
    <col min="211" max="211" width="22" style="24" customWidth="1"/>
    <col min="212" max="212" width="8.88671875" style="24"/>
    <col min="213" max="213" width="3.33203125" style="24" customWidth="1"/>
    <col min="214" max="214" width="8.109375" style="24" customWidth="1"/>
    <col min="215" max="215" width="8.88671875" style="24"/>
    <col min="216" max="216" width="4.88671875" style="24" customWidth="1"/>
    <col min="217" max="217" width="10.109375" style="24" bestFit="1" customWidth="1"/>
    <col min="218" max="218" width="2.77734375" style="24" customWidth="1"/>
    <col min="219" max="219" width="10.109375" style="24" bestFit="1" customWidth="1"/>
    <col min="220" max="220" width="2.5546875" style="24" customWidth="1"/>
    <col min="221" max="221" width="2.109375" style="24" customWidth="1"/>
    <col min="222" max="222" width="3.21875" style="23" customWidth="1"/>
    <col min="223" max="223" width="2.77734375" style="24" customWidth="1"/>
    <col min="224" max="224" width="22" style="24" customWidth="1"/>
    <col min="225" max="225" width="8.88671875" style="24"/>
    <col min="226" max="226" width="3.33203125" style="24" customWidth="1"/>
    <col min="227" max="227" width="8.109375" style="24" customWidth="1"/>
    <col min="228" max="228" width="8.88671875" style="24"/>
    <col min="229" max="229" width="4.88671875" style="24" customWidth="1"/>
    <col min="230" max="230" width="10.109375" style="24" bestFit="1" customWidth="1"/>
    <col min="231" max="231" width="2.77734375" style="24" customWidth="1"/>
    <col min="232" max="232" width="10.109375" style="24" bestFit="1" customWidth="1"/>
    <col min="233" max="233" width="2.5546875" style="24" customWidth="1"/>
    <col min="234" max="234" width="2.109375" style="24" customWidth="1"/>
    <col min="235" max="235" width="3.21875" style="23" customWidth="1"/>
    <col min="236" max="236" width="2.77734375" style="24" customWidth="1"/>
    <col min="237" max="237" width="22" style="24" customWidth="1"/>
    <col min="238" max="238" width="8.88671875" style="24"/>
    <col min="239" max="239" width="3.33203125" style="24" customWidth="1"/>
    <col min="240" max="240" width="8.109375" style="24" customWidth="1"/>
    <col min="241" max="241" width="8.88671875" style="24"/>
    <col min="242" max="242" width="4.88671875" style="24" customWidth="1"/>
    <col min="243" max="243" width="10.109375" style="24" bestFit="1" customWidth="1"/>
    <col min="244" max="244" width="2.77734375" style="24" customWidth="1"/>
    <col min="245" max="245" width="10.109375" style="24" bestFit="1" customWidth="1"/>
    <col min="246" max="246" width="2.5546875" style="24" customWidth="1"/>
    <col min="247" max="247" width="2.109375" style="24" customWidth="1"/>
    <col min="248" max="248" width="3.21875" style="23" customWidth="1"/>
    <col min="249" max="249" width="2.77734375" style="24" customWidth="1"/>
    <col min="250" max="250" width="22" style="24" customWidth="1"/>
    <col min="251" max="251" width="8.88671875" style="24"/>
    <col min="252" max="252" width="3.33203125" style="24" customWidth="1"/>
    <col min="253" max="253" width="8.109375" style="24" customWidth="1"/>
    <col min="254" max="254" width="8.88671875" style="24"/>
    <col min="255" max="255" width="4.88671875" style="24" customWidth="1"/>
    <col min="256" max="256" width="10.109375" style="24" bestFit="1" customWidth="1"/>
    <col min="257" max="257" width="2.77734375" style="24" customWidth="1"/>
    <col min="258" max="258" width="10.109375" style="24" bestFit="1" customWidth="1"/>
    <col min="259" max="259" width="2.5546875" style="24" customWidth="1"/>
    <col min="260" max="260" width="2.109375" style="24" customWidth="1"/>
    <col min="261" max="261" width="3.21875" style="23" customWidth="1"/>
    <col min="262" max="262" width="2.77734375" style="24" customWidth="1"/>
    <col min="263" max="263" width="22" style="24" customWidth="1"/>
    <col min="264" max="264" width="8.88671875" style="24"/>
    <col min="265" max="265" width="3.33203125" style="24" customWidth="1"/>
    <col min="266" max="266" width="8.109375" style="24" customWidth="1"/>
    <col min="267" max="267" width="8.88671875" style="24"/>
    <col min="268" max="268" width="4.88671875" style="24" customWidth="1"/>
    <col min="269" max="269" width="10.109375" style="24" bestFit="1" customWidth="1"/>
    <col min="270" max="270" width="2.77734375" style="24" customWidth="1"/>
    <col min="271" max="271" width="10.109375" style="24" bestFit="1" customWidth="1"/>
    <col min="272" max="272" width="2.5546875" style="24" customWidth="1"/>
    <col min="273" max="273" width="2.109375" style="24" customWidth="1"/>
    <col min="274" max="274" width="3.21875" style="23" customWidth="1"/>
    <col min="275" max="275" width="2.77734375" style="24" customWidth="1"/>
    <col min="276" max="276" width="22" style="24" customWidth="1"/>
    <col min="277" max="277" width="8.88671875" style="24"/>
    <col min="278" max="278" width="3.33203125" style="24" customWidth="1"/>
    <col min="279" max="279" width="8.109375" style="24" customWidth="1"/>
    <col min="280" max="280" width="8.88671875" style="24"/>
    <col min="281" max="281" width="4.88671875" style="24" customWidth="1"/>
    <col min="282" max="282" width="10.109375" style="24" bestFit="1" customWidth="1"/>
    <col min="283" max="283" width="2.77734375" style="24" customWidth="1"/>
    <col min="284" max="284" width="10.109375" style="24" bestFit="1" customWidth="1"/>
    <col min="285" max="285" width="2.5546875" style="24" customWidth="1"/>
    <col min="286" max="286" width="2.109375" style="24" customWidth="1"/>
    <col min="287" max="287" width="3.21875" style="23" customWidth="1"/>
    <col min="288" max="288" width="2.77734375" style="24" customWidth="1"/>
    <col min="289" max="289" width="22" style="24" customWidth="1"/>
    <col min="290" max="290" width="8.88671875" style="24"/>
    <col min="291" max="291" width="3.33203125" style="24" customWidth="1"/>
    <col min="292" max="292" width="8.109375" style="24" customWidth="1"/>
    <col min="293" max="293" width="8.88671875" style="24"/>
    <col min="294" max="294" width="4.88671875" style="24" customWidth="1"/>
    <col min="295" max="295" width="10.109375" style="24" bestFit="1" customWidth="1"/>
    <col min="296" max="296" width="2.77734375" style="24" customWidth="1"/>
    <col min="297" max="297" width="10.109375" style="24" bestFit="1" customWidth="1"/>
    <col min="298" max="298" width="2.5546875" style="24" customWidth="1"/>
    <col min="299" max="299" width="2.109375" style="24" customWidth="1"/>
    <col min="300" max="300" width="3.21875" style="23" customWidth="1"/>
    <col min="301" max="301" width="2.77734375" style="24" customWidth="1"/>
    <col min="302" max="302" width="22" style="24" customWidth="1"/>
    <col min="303" max="303" width="8.88671875" style="24"/>
    <col min="304" max="304" width="3.33203125" style="24" customWidth="1"/>
    <col min="305" max="305" width="8.109375" style="24" customWidth="1"/>
    <col min="306" max="306" width="8.88671875" style="24"/>
    <col min="307" max="307" width="4.88671875" style="24" customWidth="1"/>
    <col min="308" max="308" width="10.109375" style="24" bestFit="1" customWidth="1"/>
    <col min="309" max="309" width="2.77734375" style="24" customWidth="1"/>
    <col min="310" max="310" width="10.109375" style="24" bestFit="1" customWidth="1"/>
    <col min="311" max="311" width="2.5546875" style="24" customWidth="1"/>
    <col min="312" max="312" width="2.109375" style="24" customWidth="1"/>
    <col min="313" max="313" width="3.21875" style="23" customWidth="1"/>
    <col min="314" max="314" width="2.77734375" style="24" customWidth="1"/>
    <col min="315" max="315" width="22" style="24" customWidth="1"/>
    <col min="316" max="316" width="8.88671875" style="24"/>
    <col min="317" max="317" width="3.33203125" style="24" customWidth="1"/>
    <col min="318" max="318" width="8.109375" style="24" customWidth="1"/>
    <col min="319" max="319" width="8.88671875" style="24"/>
    <col min="320" max="320" width="4.88671875" style="24" customWidth="1"/>
    <col min="321" max="321" width="10.109375" style="24" bestFit="1" customWidth="1"/>
    <col min="322" max="322" width="2.77734375" style="24" customWidth="1"/>
    <col min="323" max="323" width="10.109375" style="24" bestFit="1" customWidth="1"/>
    <col min="324" max="324" width="2.5546875" style="24" customWidth="1"/>
    <col min="325" max="325" width="2.109375" style="24" customWidth="1"/>
    <col min="326" max="326" width="3.21875" style="23" customWidth="1"/>
    <col min="327" max="327" width="2.77734375" style="24" customWidth="1"/>
    <col min="328" max="328" width="22" style="24" customWidth="1"/>
    <col min="329" max="329" width="8.88671875" style="24"/>
    <col min="330" max="330" width="3.33203125" style="24" customWidth="1"/>
    <col min="331" max="331" width="8.109375" style="24" customWidth="1"/>
    <col min="332" max="332" width="8.88671875" style="24"/>
    <col min="333" max="333" width="4.88671875" style="24" customWidth="1"/>
    <col min="334" max="334" width="10.109375" style="24" bestFit="1" customWidth="1"/>
    <col min="335" max="335" width="2.77734375" style="24" customWidth="1"/>
    <col min="336" max="336" width="10.109375" style="24" bestFit="1" customWidth="1"/>
    <col min="337" max="337" width="2.5546875" style="24" customWidth="1"/>
    <col min="338" max="338" width="2.109375" style="24" customWidth="1"/>
    <col min="339" max="339" width="3.21875" style="23" customWidth="1"/>
    <col min="340" max="340" width="2.77734375" style="24" customWidth="1"/>
    <col min="341" max="341" width="22" style="24" customWidth="1"/>
    <col min="342" max="342" width="8.88671875" style="24"/>
    <col min="343" max="343" width="3.33203125" style="24" customWidth="1"/>
    <col min="344" max="344" width="8.109375" style="24" customWidth="1"/>
    <col min="345" max="345" width="8.88671875" style="24"/>
    <col min="346" max="346" width="4.88671875" style="24" customWidth="1"/>
    <col min="347" max="347" width="10.109375" style="24" bestFit="1" customWidth="1"/>
    <col min="348" max="348" width="2.77734375" style="24" customWidth="1"/>
    <col min="349" max="349" width="10.109375" style="24" bestFit="1" customWidth="1"/>
    <col min="350" max="350" width="2.5546875" style="24" customWidth="1"/>
    <col min="351" max="351" width="2.109375" style="24" customWidth="1"/>
    <col min="352" max="352" width="3.21875" style="23" customWidth="1"/>
    <col min="353" max="353" width="2.77734375" style="24" customWidth="1"/>
    <col min="354" max="354" width="22" style="24" customWidth="1"/>
    <col min="355" max="355" width="8.88671875" style="24"/>
    <col min="356" max="356" width="3.33203125" style="24" customWidth="1"/>
    <col min="357" max="357" width="8.109375" style="24" customWidth="1"/>
    <col min="358" max="358" width="8.88671875" style="24"/>
    <col min="359" max="359" width="4.88671875" style="24" customWidth="1"/>
    <col min="360" max="360" width="10.109375" style="24" bestFit="1" customWidth="1"/>
    <col min="361" max="361" width="2.77734375" style="24" customWidth="1"/>
    <col min="362" max="362" width="10.109375" style="24" bestFit="1" customWidth="1"/>
    <col min="363" max="363" width="2.5546875" style="24" customWidth="1"/>
    <col min="364" max="364" width="2.109375" style="24" customWidth="1"/>
    <col min="365" max="365" width="3.21875" style="23" customWidth="1"/>
    <col min="366" max="366" width="2.77734375" style="24" customWidth="1"/>
    <col min="367" max="367" width="22" style="24" customWidth="1"/>
    <col min="368" max="368" width="8.88671875" style="24"/>
    <col min="369" max="369" width="3.33203125" style="24" customWidth="1"/>
    <col min="370" max="370" width="8.109375" style="24" customWidth="1"/>
    <col min="371" max="371" width="8.88671875" style="24"/>
    <col min="372" max="372" width="4.88671875" style="24" customWidth="1"/>
    <col min="373" max="373" width="10.109375" style="24" bestFit="1" customWidth="1"/>
    <col min="374" max="374" width="2.77734375" style="24" customWidth="1"/>
    <col min="375" max="375" width="10.109375" style="24" bestFit="1" customWidth="1"/>
    <col min="376" max="376" width="2.5546875" style="24" customWidth="1"/>
    <col min="377" max="377" width="2.109375" style="24" customWidth="1"/>
    <col min="378" max="378" width="3.21875" style="23" customWidth="1"/>
    <col min="379" max="379" width="2.77734375" style="24" customWidth="1"/>
    <col min="380" max="380" width="22" style="24" customWidth="1"/>
    <col min="381" max="381" width="8.88671875" style="24"/>
    <col min="382" max="382" width="3.33203125" style="24" customWidth="1"/>
    <col min="383" max="383" width="8.109375" style="24" customWidth="1"/>
    <col min="384" max="384" width="8.88671875" style="24"/>
    <col min="385" max="385" width="4.88671875" style="24" customWidth="1"/>
    <col min="386" max="386" width="10.109375" style="24" bestFit="1" customWidth="1"/>
    <col min="387" max="387" width="2.77734375" style="24" customWidth="1"/>
    <col min="388" max="388" width="10.109375" style="24" bestFit="1" customWidth="1"/>
    <col min="389" max="389" width="2.5546875" style="24" customWidth="1"/>
    <col min="390" max="390" width="2.109375" style="24" customWidth="1"/>
    <col min="391" max="391" width="3.21875" style="23" customWidth="1"/>
    <col min="392" max="392" width="2.77734375" style="24" customWidth="1"/>
    <col min="393" max="393" width="22" style="24" customWidth="1"/>
    <col min="394" max="394" width="8.88671875" style="24"/>
    <col min="395" max="395" width="3.33203125" style="24" customWidth="1"/>
    <col min="396" max="396" width="8.109375" style="24" customWidth="1"/>
    <col min="397" max="397" width="8.88671875" style="24"/>
    <col min="398" max="398" width="4.88671875" style="24" customWidth="1"/>
    <col min="399" max="399" width="10.109375" style="24" bestFit="1" customWidth="1"/>
    <col min="400" max="400" width="2.77734375" style="24" customWidth="1"/>
    <col min="401" max="401" width="10.109375" style="24" bestFit="1" customWidth="1"/>
    <col min="402" max="402" width="2.5546875" style="24" customWidth="1"/>
    <col min="403" max="403" width="2.109375" style="24" customWidth="1"/>
    <col min="404" max="404" width="3.21875" style="23" customWidth="1"/>
    <col min="405" max="405" width="2.77734375" style="24" customWidth="1"/>
    <col min="406" max="406" width="22" style="24" customWidth="1"/>
    <col min="407" max="407" width="8.88671875" style="24"/>
    <col min="408" max="408" width="3.33203125" style="24" customWidth="1"/>
    <col min="409" max="409" width="8.109375" style="24" customWidth="1"/>
    <col min="410" max="410" width="8.88671875" style="24"/>
    <col min="411" max="411" width="4.88671875" style="24" customWidth="1"/>
    <col min="412" max="412" width="10.109375" style="24" bestFit="1" customWidth="1"/>
    <col min="413" max="413" width="2.77734375" style="24" customWidth="1"/>
    <col min="414" max="414" width="10.109375" style="24" bestFit="1" customWidth="1"/>
    <col min="415" max="415" width="2.5546875" style="24" customWidth="1"/>
    <col min="416" max="416" width="2.109375" style="24" customWidth="1"/>
    <col min="417" max="417" width="3.21875" style="23" customWidth="1"/>
    <col min="418" max="418" width="2.77734375" style="24" customWidth="1"/>
    <col min="419" max="419" width="22" style="24" customWidth="1"/>
    <col min="420" max="420" width="8.88671875" style="24"/>
    <col min="421" max="421" width="3.33203125" style="24" customWidth="1"/>
    <col min="422" max="422" width="8.109375" style="24" customWidth="1"/>
    <col min="423" max="423" width="8.88671875" style="24"/>
    <col min="424" max="424" width="4.88671875" style="24" customWidth="1"/>
    <col min="425" max="425" width="10.109375" style="24" bestFit="1" customWidth="1"/>
    <col min="426" max="426" width="2.77734375" style="24" customWidth="1"/>
    <col min="427" max="427" width="10.109375" style="24" bestFit="1" customWidth="1"/>
    <col min="428" max="428" width="2.5546875" style="24" customWidth="1"/>
    <col min="429" max="429" width="2.109375" style="24" customWidth="1"/>
    <col min="430" max="430" width="3.21875" style="23" customWidth="1"/>
    <col min="431" max="431" width="2.77734375" style="24" customWidth="1"/>
    <col min="432" max="432" width="22" style="24" customWidth="1"/>
    <col min="433" max="433" width="8.88671875" style="24"/>
    <col min="434" max="434" width="3.33203125" style="24" customWidth="1"/>
    <col min="435" max="435" width="8.109375" style="24" customWidth="1"/>
    <col min="436" max="436" width="8.88671875" style="24"/>
    <col min="437" max="437" width="4.88671875" style="24" customWidth="1"/>
    <col min="438" max="438" width="10.109375" style="24" bestFit="1" customWidth="1"/>
    <col min="439" max="439" width="2.77734375" style="24" customWidth="1"/>
    <col min="440" max="440" width="10.109375" style="24" bestFit="1" customWidth="1"/>
    <col min="441" max="441" width="2.5546875" style="24" customWidth="1"/>
    <col min="442" max="442" width="2.109375" style="24" customWidth="1"/>
    <col min="443" max="443" width="3.21875" style="23" customWidth="1"/>
    <col min="444" max="444" width="2.77734375" style="24" customWidth="1"/>
    <col min="445" max="445" width="22" style="24" customWidth="1"/>
    <col min="446" max="446" width="8.88671875" style="24"/>
    <col min="447" max="447" width="3.33203125" style="24" customWidth="1"/>
    <col min="448" max="448" width="8.109375" style="24" customWidth="1"/>
    <col min="449" max="449" width="8.88671875" style="24"/>
    <col min="450" max="450" width="4.88671875" style="24" customWidth="1"/>
    <col min="451" max="451" width="10.109375" style="24" bestFit="1" customWidth="1"/>
    <col min="452" max="452" width="2.77734375" style="24" customWidth="1"/>
    <col min="453" max="453" width="10.109375" style="24" bestFit="1" customWidth="1"/>
    <col min="454" max="454" width="2.5546875" style="24" customWidth="1"/>
    <col min="455" max="455" width="2.109375" style="24" customWidth="1"/>
    <col min="456" max="456" width="3.21875" style="23" customWidth="1"/>
    <col min="457" max="457" width="2.77734375" style="24" customWidth="1"/>
    <col min="458" max="458" width="22" style="24" customWidth="1"/>
    <col min="459" max="459" width="8.88671875" style="24"/>
    <col min="460" max="460" width="3.33203125" style="24" customWidth="1"/>
    <col min="461" max="461" width="8.109375" style="24" customWidth="1"/>
    <col min="462" max="462" width="8.88671875" style="24"/>
    <col min="463" max="463" width="4.88671875" style="24" customWidth="1"/>
    <col min="464" max="464" width="10.109375" style="24" bestFit="1" customWidth="1"/>
    <col min="465" max="465" width="2.77734375" style="24" customWidth="1"/>
    <col min="466" max="466" width="10.109375" style="24" bestFit="1" customWidth="1"/>
    <col min="467" max="467" width="2.5546875" style="24" customWidth="1"/>
    <col min="468" max="468" width="2.109375" style="24" customWidth="1"/>
    <col min="469" max="469" width="3.21875" style="23" customWidth="1"/>
    <col min="470" max="470" width="2.77734375" style="24" customWidth="1"/>
    <col min="471" max="471" width="22" style="24" customWidth="1"/>
    <col min="472" max="472" width="8.88671875" style="24"/>
    <col min="473" max="473" width="3.33203125" style="24" customWidth="1"/>
    <col min="474" max="474" width="8.109375" style="24" customWidth="1"/>
    <col min="475" max="475" width="8.88671875" style="24"/>
    <col min="476" max="476" width="4.88671875" style="24" customWidth="1"/>
    <col min="477" max="477" width="10.109375" style="24" bestFit="1" customWidth="1"/>
    <col min="478" max="478" width="2.77734375" style="24" customWidth="1"/>
    <col min="479" max="479" width="10.109375" style="24" bestFit="1" customWidth="1"/>
    <col min="480" max="480" width="2.5546875" style="24" customWidth="1"/>
    <col min="481" max="481" width="2.109375" style="24" customWidth="1"/>
    <col min="482" max="482" width="3.21875" style="23" customWidth="1"/>
    <col min="483" max="483" width="2.77734375" style="24" customWidth="1"/>
    <col min="484" max="484" width="22" style="24" customWidth="1"/>
    <col min="485" max="485" width="8.88671875" style="24"/>
    <col min="486" max="486" width="3.33203125" style="24" customWidth="1"/>
    <col min="487" max="487" width="8.109375" style="24" customWidth="1"/>
    <col min="488" max="488" width="8.88671875" style="24"/>
    <col min="489" max="489" width="4.88671875" style="24" customWidth="1"/>
    <col min="490" max="490" width="10.109375" style="24" bestFit="1" customWidth="1"/>
    <col min="491" max="491" width="2.77734375" style="24" customWidth="1"/>
    <col min="492" max="492" width="10.109375" style="24" bestFit="1" customWidth="1"/>
    <col min="493" max="493" width="2.5546875" style="24" customWidth="1"/>
    <col min="494" max="494" width="2.109375" style="24" customWidth="1"/>
    <col min="495" max="495" width="3.21875" style="23" customWidth="1"/>
    <col min="496" max="496" width="2.77734375" style="24" customWidth="1"/>
    <col min="497" max="497" width="22" style="24" customWidth="1"/>
    <col min="498" max="498" width="8.88671875" style="24"/>
    <col min="499" max="499" width="3.33203125" style="24" customWidth="1"/>
    <col min="500" max="500" width="8.109375" style="24" customWidth="1"/>
    <col min="501" max="501" width="8.88671875" style="24"/>
    <col min="502" max="502" width="4.88671875" style="24" customWidth="1"/>
    <col min="503" max="503" width="10.109375" style="24" bestFit="1" customWidth="1"/>
    <col min="504" max="504" width="2.77734375" style="24" customWidth="1"/>
    <col min="505" max="505" width="10.109375" style="24" bestFit="1" customWidth="1"/>
    <col min="506" max="506" width="2.5546875" style="24" customWidth="1"/>
    <col min="507" max="507" width="2.109375" style="24" customWidth="1"/>
    <col min="508" max="508" width="3.21875" style="23" customWidth="1"/>
    <col min="509" max="509" width="2.77734375" style="24" customWidth="1"/>
    <col min="510" max="510" width="22" style="24" customWidth="1"/>
    <col min="511" max="511" width="8.88671875" style="24"/>
    <col min="512" max="512" width="3.33203125" style="24" customWidth="1"/>
    <col min="513" max="513" width="8.109375" style="24" customWidth="1"/>
    <col min="514" max="514" width="8.88671875" style="24"/>
    <col min="515" max="515" width="4.88671875" style="24" customWidth="1"/>
    <col min="516" max="516" width="10.109375" style="24" bestFit="1" customWidth="1"/>
    <col min="517" max="517" width="2.77734375" style="24" customWidth="1"/>
    <col min="518" max="518" width="10.109375" style="24" bestFit="1" customWidth="1"/>
    <col min="519" max="519" width="2.5546875" style="24" customWidth="1"/>
    <col min="520" max="520" width="2.109375" style="24" customWidth="1"/>
    <col min="521" max="16384" width="8.88671875" style="24"/>
  </cols>
  <sheetData>
    <row r="1" spans="1:520" s="114" customFormat="1" ht="15.6" x14ac:dyDescent="0.3">
      <c r="A1" s="110"/>
      <c r="B1" s="111"/>
      <c r="C1" s="146" t="s">
        <v>29</v>
      </c>
      <c r="D1" s="112"/>
      <c r="E1" s="112"/>
      <c r="F1" s="112"/>
      <c r="G1" s="112"/>
      <c r="H1" s="112"/>
      <c r="I1" s="97" t="s">
        <v>24</v>
      </c>
      <c r="J1" s="112"/>
      <c r="K1" s="97" t="s">
        <v>70</v>
      </c>
      <c r="L1" s="112"/>
      <c r="M1" s="113"/>
      <c r="N1" s="110"/>
      <c r="O1" s="111"/>
      <c r="P1" s="146" t="s">
        <v>29</v>
      </c>
      <c r="Q1" s="112"/>
      <c r="R1" s="112"/>
      <c r="S1" s="112"/>
      <c r="T1" s="112"/>
      <c r="U1" s="112"/>
      <c r="V1" s="97" t="s">
        <v>24</v>
      </c>
      <c r="W1" s="112"/>
      <c r="X1" s="97" t="s">
        <v>70</v>
      </c>
      <c r="Y1" s="112"/>
      <c r="Z1" s="113"/>
      <c r="AA1" s="110"/>
      <c r="AB1" s="111"/>
      <c r="AC1" s="146" t="s">
        <v>29</v>
      </c>
      <c r="AD1" s="112"/>
      <c r="AE1" s="112"/>
      <c r="AF1" s="112"/>
      <c r="AG1" s="112"/>
      <c r="AH1" s="112"/>
      <c r="AI1" s="97" t="s">
        <v>24</v>
      </c>
      <c r="AJ1" s="112"/>
      <c r="AK1" s="97" t="s">
        <v>70</v>
      </c>
      <c r="AL1" s="112"/>
      <c r="AM1" s="113"/>
      <c r="AN1" s="110"/>
      <c r="AO1" s="111"/>
      <c r="AP1" s="146" t="s">
        <v>29</v>
      </c>
      <c r="AQ1" s="112"/>
      <c r="AR1" s="112"/>
      <c r="AS1" s="112"/>
      <c r="AT1" s="112"/>
      <c r="AU1" s="112"/>
      <c r="AV1" s="97" t="s">
        <v>24</v>
      </c>
      <c r="AW1" s="112"/>
      <c r="AX1" s="97" t="s">
        <v>70</v>
      </c>
      <c r="AY1" s="112"/>
      <c r="AZ1" s="113"/>
      <c r="BA1" s="110"/>
      <c r="BB1" s="111"/>
      <c r="BC1" s="146" t="s">
        <v>29</v>
      </c>
      <c r="BD1" s="112"/>
      <c r="BE1" s="112"/>
      <c r="BF1" s="112"/>
      <c r="BG1" s="112"/>
      <c r="BH1" s="112"/>
      <c r="BI1" s="97" t="s">
        <v>24</v>
      </c>
      <c r="BJ1" s="112"/>
      <c r="BK1" s="97" t="s">
        <v>70</v>
      </c>
      <c r="BL1" s="112"/>
      <c r="BM1" s="113"/>
      <c r="BN1" s="110"/>
      <c r="BO1" s="111"/>
      <c r="BP1" s="146" t="s">
        <v>29</v>
      </c>
      <c r="BQ1" s="112"/>
      <c r="BR1" s="112"/>
      <c r="BS1" s="112"/>
      <c r="BT1" s="112"/>
      <c r="BU1" s="112"/>
      <c r="BV1" s="97" t="s">
        <v>24</v>
      </c>
      <c r="BW1" s="112"/>
      <c r="BX1" s="97" t="s">
        <v>70</v>
      </c>
      <c r="BY1" s="112"/>
      <c r="BZ1" s="113"/>
      <c r="CA1" s="110"/>
      <c r="CB1" s="111"/>
      <c r="CC1" s="146" t="s">
        <v>29</v>
      </c>
      <c r="CD1" s="112"/>
      <c r="CE1" s="112"/>
      <c r="CF1" s="112"/>
      <c r="CG1" s="112"/>
      <c r="CH1" s="112"/>
      <c r="CI1" s="97" t="s">
        <v>24</v>
      </c>
      <c r="CJ1" s="112"/>
      <c r="CK1" s="97" t="s">
        <v>70</v>
      </c>
      <c r="CL1" s="112"/>
      <c r="CM1" s="113"/>
      <c r="CN1" s="110"/>
      <c r="CO1" s="111"/>
      <c r="CP1" s="146" t="s">
        <v>29</v>
      </c>
      <c r="CQ1" s="112"/>
      <c r="CR1" s="112"/>
      <c r="CS1" s="112"/>
      <c r="CT1" s="112"/>
      <c r="CU1" s="112"/>
      <c r="CV1" s="97" t="s">
        <v>24</v>
      </c>
      <c r="CW1" s="112"/>
      <c r="CX1" s="97" t="s">
        <v>70</v>
      </c>
      <c r="CY1" s="112"/>
      <c r="CZ1" s="113"/>
      <c r="DA1" s="110"/>
      <c r="DB1" s="111"/>
      <c r="DC1" s="146" t="s">
        <v>29</v>
      </c>
      <c r="DD1" s="112"/>
      <c r="DE1" s="112"/>
      <c r="DF1" s="112"/>
      <c r="DG1" s="112"/>
      <c r="DH1" s="112"/>
      <c r="DI1" s="97" t="s">
        <v>24</v>
      </c>
      <c r="DJ1" s="112"/>
      <c r="DK1" s="97" t="s">
        <v>70</v>
      </c>
      <c r="DL1" s="112"/>
      <c r="DM1" s="113"/>
      <c r="DN1" s="110"/>
      <c r="DO1" s="111"/>
      <c r="DP1" s="146" t="s">
        <v>29</v>
      </c>
      <c r="DQ1" s="112"/>
      <c r="DR1" s="112"/>
      <c r="DS1" s="112"/>
      <c r="DT1" s="112"/>
      <c r="DU1" s="112"/>
      <c r="DV1" s="97" t="s">
        <v>24</v>
      </c>
      <c r="DW1" s="112"/>
      <c r="DX1" s="97" t="s">
        <v>70</v>
      </c>
      <c r="DY1" s="112"/>
      <c r="DZ1" s="113"/>
      <c r="EA1" s="110"/>
      <c r="EB1" s="111"/>
      <c r="EC1" s="146" t="s">
        <v>29</v>
      </c>
      <c r="ED1" s="112"/>
      <c r="EE1" s="112"/>
      <c r="EF1" s="112"/>
      <c r="EG1" s="112"/>
      <c r="EH1" s="112"/>
      <c r="EI1" s="97" t="s">
        <v>24</v>
      </c>
      <c r="EJ1" s="112"/>
      <c r="EK1" s="97" t="s">
        <v>70</v>
      </c>
      <c r="EL1" s="112"/>
      <c r="EM1" s="113"/>
      <c r="EN1" s="110"/>
      <c r="EO1" s="111"/>
      <c r="EP1" s="146" t="s">
        <v>29</v>
      </c>
      <c r="EQ1" s="112"/>
      <c r="ER1" s="112"/>
      <c r="ES1" s="112"/>
      <c r="ET1" s="112"/>
      <c r="EU1" s="112"/>
      <c r="EV1" s="97" t="s">
        <v>24</v>
      </c>
      <c r="EW1" s="112"/>
      <c r="EX1" s="97" t="s">
        <v>70</v>
      </c>
      <c r="EY1" s="112"/>
      <c r="EZ1" s="113"/>
      <c r="FA1" s="110"/>
      <c r="FB1" s="111"/>
      <c r="FC1" s="146" t="s">
        <v>29</v>
      </c>
      <c r="FD1" s="112"/>
      <c r="FE1" s="112"/>
      <c r="FF1" s="112"/>
      <c r="FG1" s="112"/>
      <c r="FH1" s="112"/>
      <c r="FI1" s="97" t="s">
        <v>24</v>
      </c>
      <c r="FJ1" s="112"/>
      <c r="FK1" s="97" t="s">
        <v>70</v>
      </c>
      <c r="FL1" s="112"/>
      <c r="FM1" s="113"/>
      <c r="FN1" s="110"/>
      <c r="FO1" s="111"/>
      <c r="FP1" s="146" t="s">
        <v>29</v>
      </c>
      <c r="FQ1" s="112"/>
      <c r="FR1" s="112"/>
      <c r="FS1" s="112"/>
      <c r="FT1" s="112"/>
      <c r="FU1" s="112"/>
      <c r="FV1" s="97" t="s">
        <v>24</v>
      </c>
      <c r="FW1" s="112"/>
      <c r="FX1" s="97" t="s">
        <v>70</v>
      </c>
      <c r="FY1" s="112"/>
      <c r="FZ1" s="113"/>
      <c r="GA1" s="110"/>
      <c r="GB1" s="111"/>
      <c r="GC1" s="146" t="s">
        <v>29</v>
      </c>
      <c r="GD1" s="112"/>
      <c r="GE1" s="112"/>
      <c r="GF1" s="112"/>
      <c r="GG1" s="112"/>
      <c r="GH1" s="112"/>
      <c r="GI1" s="97" t="s">
        <v>24</v>
      </c>
      <c r="GJ1" s="112"/>
      <c r="GK1" s="97" t="s">
        <v>70</v>
      </c>
      <c r="GL1" s="112"/>
      <c r="GM1" s="113"/>
      <c r="GN1" s="110"/>
      <c r="GO1" s="111"/>
      <c r="GP1" s="146" t="s">
        <v>29</v>
      </c>
      <c r="GQ1" s="112"/>
      <c r="GR1" s="112"/>
      <c r="GS1" s="112"/>
      <c r="GT1" s="112"/>
      <c r="GU1" s="112"/>
      <c r="GV1" s="97" t="s">
        <v>24</v>
      </c>
      <c r="GW1" s="112"/>
      <c r="GX1" s="97" t="s">
        <v>70</v>
      </c>
      <c r="GY1" s="112"/>
      <c r="GZ1" s="113"/>
      <c r="HA1" s="110"/>
      <c r="HB1" s="111"/>
      <c r="HC1" s="146" t="s">
        <v>29</v>
      </c>
      <c r="HD1" s="112"/>
      <c r="HE1" s="112"/>
      <c r="HF1" s="112"/>
      <c r="HG1" s="112"/>
      <c r="HH1" s="112"/>
      <c r="HI1" s="97" t="s">
        <v>24</v>
      </c>
      <c r="HJ1" s="112"/>
      <c r="HK1" s="97" t="s">
        <v>70</v>
      </c>
      <c r="HL1" s="112"/>
      <c r="HM1" s="113"/>
      <c r="HN1" s="110"/>
      <c r="HO1" s="111"/>
      <c r="HP1" s="146" t="s">
        <v>29</v>
      </c>
      <c r="HQ1" s="112"/>
      <c r="HR1" s="112"/>
      <c r="HS1" s="112"/>
      <c r="HT1" s="112"/>
      <c r="HU1" s="112"/>
      <c r="HV1" s="97" t="s">
        <v>24</v>
      </c>
      <c r="HW1" s="112"/>
      <c r="HX1" s="97" t="s">
        <v>70</v>
      </c>
      <c r="HY1" s="112"/>
      <c r="HZ1" s="113"/>
      <c r="IA1" s="110"/>
      <c r="IB1" s="111"/>
      <c r="IC1" s="146" t="s">
        <v>29</v>
      </c>
      <c r="ID1" s="112"/>
      <c r="IE1" s="112"/>
      <c r="IF1" s="112"/>
      <c r="IG1" s="112"/>
      <c r="IH1" s="112"/>
      <c r="II1" s="97" t="s">
        <v>24</v>
      </c>
      <c r="IJ1" s="112"/>
      <c r="IK1" s="97" t="s">
        <v>70</v>
      </c>
      <c r="IL1" s="112"/>
      <c r="IM1" s="113"/>
      <c r="IN1" s="110"/>
      <c r="IO1" s="111"/>
      <c r="IP1" s="146" t="s">
        <v>29</v>
      </c>
      <c r="IQ1" s="112"/>
      <c r="IR1" s="112"/>
      <c r="IS1" s="112"/>
      <c r="IT1" s="112"/>
      <c r="IU1" s="112"/>
      <c r="IV1" s="97" t="s">
        <v>24</v>
      </c>
      <c r="IW1" s="112"/>
      <c r="IX1" s="97" t="s">
        <v>70</v>
      </c>
      <c r="IY1" s="112"/>
      <c r="IZ1" s="113"/>
      <c r="JA1" s="110"/>
      <c r="JB1" s="111"/>
      <c r="JC1" s="146" t="s">
        <v>29</v>
      </c>
      <c r="JD1" s="112"/>
      <c r="JE1" s="112"/>
      <c r="JF1" s="112"/>
      <c r="JG1" s="112"/>
      <c r="JH1" s="112"/>
      <c r="JI1" s="97" t="s">
        <v>24</v>
      </c>
      <c r="JJ1" s="112"/>
      <c r="JK1" s="97" t="s">
        <v>70</v>
      </c>
      <c r="JL1" s="112"/>
      <c r="JM1" s="113"/>
      <c r="JN1" s="110"/>
      <c r="JO1" s="111"/>
      <c r="JP1" s="146" t="s">
        <v>29</v>
      </c>
      <c r="JQ1" s="112"/>
      <c r="JR1" s="112"/>
      <c r="JS1" s="112"/>
      <c r="JT1" s="112"/>
      <c r="JU1" s="112"/>
      <c r="JV1" s="97" t="s">
        <v>24</v>
      </c>
      <c r="JW1" s="112"/>
      <c r="JX1" s="97" t="s">
        <v>70</v>
      </c>
      <c r="JY1" s="112"/>
      <c r="JZ1" s="113"/>
      <c r="KA1" s="110"/>
      <c r="KB1" s="111"/>
      <c r="KC1" s="146" t="s">
        <v>29</v>
      </c>
      <c r="KD1" s="112"/>
      <c r="KE1" s="112"/>
      <c r="KF1" s="112"/>
      <c r="KG1" s="112"/>
      <c r="KH1" s="112"/>
      <c r="KI1" s="97" t="s">
        <v>24</v>
      </c>
      <c r="KJ1" s="112"/>
      <c r="KK1" s="97" t="s">
        <v>70</v>
      </c>
      <c r="KL1" s="112"/>
      <c r="KM1" s="113"/>
      <c r="KN1" s="110"/>
      <c r="KO1" s="111"/>
      <c r="KP1" s="146" t="s">
        <v>29</v>
      </c>
      <c r="KQ1" s="112"/>
      <c r="KR1" s="112"/>
      <c r="KS1" s="112"/>
      <c r="KT1" s="112"/>
      <c r="KU1" s="112"/>
      <c r="KV1" s="97" t="s">
        <v>24</v>
      </c>
      <c r="KW1" s="112"/>
      <c r="KX1" s="97" t="s">
        <v>70</v>
      </c>
      <c r="KY1" s="112"/>
      <c r="KZ1" s="113"/>
      <c r="LA1" s="110"/>
      <c r="LB1" s="111"/>
      <c r="LC1" s="146" t="s">
        <v>29</v>
      </c>
      <c r="LD1" s="112"/>
      <c r="LE1" s="112"/>
      <c r="LF1" s="112"/>
      <c r="LG1" s="112"/>
      <c r="LH1" s="112"/>
      <c r="LI1" s="97" t="s">
        <v>24</v>
      </c>
      <c r="LJ1" s="112"/>
      <c r="LK1" s="97" t="s">
        <v>70</v>
      </c>
      <c r="LL1" s="112"/>
      <c r="LM1" s="113"/>
      <c r="LN1" s="110"/>
      <c r="LO1" s="111"/>
      <c r="LP1" s="146" t="s">
        <v>29</v>
      </c>
      <c r="LQ1" s="112"/>
      <c r="LR1" s="112"/>
      <c r="LS1" s="112"/>
      <c r="LT1" s="112"/>
      <c r="LU1" s="112"/>
      <c r="LV1" s="97" t="s">
        <v>24</v>
      </c>
      <c r="LW1" s="112"/>
      <c r="LX1" s="97" t="s">
        <v>70</v>
      </c>
      <c r="LY1" s="112"/>
      <c r="LZ1" s="113"/>
      <c r="MA1" s="110"/>
      <c r="MB1" s="111"/>
      <c r="MC1" s="146" t="s">
        <v>29</v>
      </c>
      <c r="MD1" s="112"/>
      <c r="ME1" s="112"/>
      <c r="MF1" s="112"/>
      <c r="MG1" s="112"/>
      <c r="MH1" s="112"/>
      <c r="MI1" s="97" t="s">
        <v>24</v>
      </c>
      <c r="MJ1" s="112"/>
      <c r="MK1" s="97" t="s">
        <v>70</v>
      </c>
      <c r="ML1" s="112"/>
      <c r="MM1" s="113"/>
      <c r="MN1" s="110"/>
      <c r="MO1" s="111"/>
      <c r="MP1" s="146" t="s">
        <v>29</v>
      </c>
      <c r="MQ1" s="112"/>
      <c r="MR1" s="112"/>
      <c r="MS1" s="112"/>
      <c r="MT1" s="112"/>
      <c r="MU1" s="112"/>
      <c r="MV1" s="97" t="s">
        <v>24</v>
      </c>
      <c r="MW1" s="112"/>
      <c r="MX1" s="97" t="s">
        <v>70</v>
      </c>
      <c r="MY1" s="112"/>
      <c r="MZ1" s="113"/>
      <c r="NA1" s="110"/>
      <c r="NB1" s="111"/>
      <c r="NC1" s="146" t="s">
        <v>29</v>
      </c>
      <c r="ND1" s="112"/>
      <c r="NE1" s="112"/>
      <c r="NF1" s="112"/>
      <c r="NG1" s="112"/>
      <c r="NH1" s="112"/>
      <c r="NI1" s="97" t="s">
        <v>24</v>
      </c>
      <c r="NJ1" s="112"/>
      <c r="NK1" s="97" t="s">
        <v>70</v>
      </c>
      <c r="NL1" s="112"/>
      <c r="NM1" s="113"/>
      <c r="NN1" s="110"/>
      <c r="NO1" s="111"/>
      <c r="NP1" s="146" t="s">
        <v>29</v>
      </c>
      <c r="NQ1" s="112"/>
      <c r="NR1" s="112"/>
      <c r="NS1" s="112"/>
      <c r="NT1" s="112"/>
      <c r="NU1" s="112"/>
      <c r="NV1" s="97" t="s">
        <v>24</v>
      </c>
      <c r="NW1" s="112"/>
      <c r="NX1" s="97" t="s">
        <v>70</v>
      </c>
      <c r="NY1" s="112"/>
      <c r="NZ1" s="113"/>
      <c r="OA1" s="110"/>
      <c r="OB1" s="111"/>
      <c r="OC1" s="146" t="s">
        <v>29</v>
      </c>
      <c r="OD1" s="112"/>
      <c r="OE1" s="112"/>
      <c r="OF1" s="112"/>
      <c r="OG1" s="112"/>
      <c r="OH1" s="112"/>
      <c r="OI1" s="97" t="s">
        <v>24</v>
      </c>
      <c r="OJ1" s="112"/>
      <c r="OK1" s="97" t="s">
        <v>70</v>
      </c>
      <c r="OL1" s="112"/>
      <c r="OM1" s="113"/>
      <c r="ON1" s="110"/>
      <c r="OO1" s="111"/>
      <c r="OP1" s="146" t="s">
        <v>29</v>
      </c>
      <c r="OQ1" s="112"/>
      <c r="OR1" s="112"/>
      <c r="OS1" s="112"/>
      <c r="OT1" s="112"/>
      <c r="OU1" s="112"/>
      <c r="OV1" s="97" t="s">
        <v>24</v>
      </c>
      <c r="OW1" s="112"/>
      <c r="OX1" s="97" t="s">
        <v>70</v>
      </c>
      <c r="OY1" s="112"/>
      <c r="OZ1" s="113"/>
      <c r="PA1" s="110"/>
      <c r="PB1" s="111"/>
      <c r="PC1" s="146" t="s">
        <v>29</v>
      </c>
      <c r="PD1" s="112"/>
      <c r="PE1" s="112"/>
      <c r="PF1" s="112"/>
      <c r="PG1" s="112"/>
      <c r="PH1" s="112"/>
      <c r="PI1" s="97" t="s">
        <v>24</v>
      </c>
      <c r="PJ1" s="112"/>
      <c r="PK1" s="97" t="s">
        <v>70</v>
      </c>
      <c r="PL1" s="112"/>
      <c r="PM1" s="113"/>
      <c r="PN1" s="110"/>
      <c r="PO1" s="111"/>
      <c r="PP1" s="146" t="s">
        <v>29</v>
      </c>
      <c r="PQ1" s="112"/>
      <c r="PR1" s="112"/>
      <c r="PS1" s="112"/>
      <c r="PT1" s="112"/>
      <c r="PU1" s="112"/>
      <c r="PV1" s="97" t="s">
        <v>24</v>
      </c>
      <c r="PW1" s="112"/>
      <c r="PX1" s="97" t="s">
        <v>70</v>
      </c>
      <c r="PY1" s="112"/>
      <c r="PZ1" s="113"/>
      <c r="QA1" s="110"/>
      <c r="QB1" s="111"/>
      <c r="QC1" s="146" t="s">
        <v>29</v>
      </c>
      <c r="QD1" s="112"/>
      <c r="QE1" s="112"/>
      <c r="QF1" s="112"/>
      <c r="QG1" s="112"/>
      <c r="QH1" s="112"/>
      <c r="QI1" s="97" t="s">
        <v>24</v>
      </c>
      <c r="QJ1" s="112"/>
      <c r="QK1" s="97" t="s">
        <v>70</v>
      </c>
      <c r="QL1" s="112"/>
      <c r="QM1" s="113"/>
      <c r="QN1" s="110"/>
      <c r="QO1" s="111"/>
      <c r="QP1" s="146" t="s">
        <v>29</v>
      </c>
      <c r="QQ1" s="112"/>
      <c r="QR1" s="112"/>
      <c r="QS1" s="112"/>
      <c r="QT1" s="112"/>
      <c r="QU1" s="112"/>
      <c r="QV1" s="97" t="s">
        <v>24</v>
      </c>
      <c r="QW1" s="112"/>
      <c r="QX1" s="97" t="s">
        <v>70</v>
      </c>
      <c r="QY1" s="112"/>
      <c r="QZ1" s="113"/>
      <c r="RA1" s="110"/>
      <c r="RB1" s="111"/>
      <c r="RC1" s="146" t="s">
        <v>29</v>
      </c>
      <c r="RD1" s="112"/>
      <c r="RE1" s="112"/>
      <c r="RF1" s="112"/>
      <c r="RG1" s="112"/>
      <c r="RH1" s="112"/>
      <c r="RI1" s="97" t="s">
        <v>24</v>
      </c>
      <c r="RJ1" s="112"/>
      <c r="RK1" s="97" t="s">
        <v>70</v>
      </c>
      <c r="RL1" s="112"/>
      <c r="RM1" s="113"/>
      <c r="RN1" s="110"/>
      <c r="RO1" s="111"/>
      <c r="RP1" s="146" t="s">
        <v>29</v>
      </c>
      <c r="RQ1" s="112"/>
      <c r="RR1" s="112"/>
      <c r="RS1" s="112"/>
      <c r="RT1" s="112"/>
      <c r="RU1" s="112"/>
      <c r="RV1" s="97" t="s">
        <v>24</v>
      </c>
      <c r="RW1" s="112"/>
      <c r="RX1" s="97" t="s">
        <v>70</v>
      </c>
      <c r="RY1" s="112"/>
      <c r="RZ1" s="113"/>
      <c r="SA1" s="110"/>
      <c r="SB1" s="111"/>
      <c r="SC1" s="146" t="s">
        <v>29</v>
      </c>
      <c r="SD1" s="112"/>
      <c r="SE1" s="112"/>
      <c r="SF1" s="112"/>
      <c r="SG1" s="112"/>
      <c r="SH1" s="112"/>
      <c r="SI1" s="97" t="s">
        <v>24</v>
      </c>
      <c r="SJ1" s="112"/>
      <c r="SK1" s="97" t="s">
        <v>70</v>
      </c>
      <c r="SL1" s="112"/>
      <c r="SM1" s="113"/>
      <c r="SN1" s="110"/>
      <c r="SO1" s="111"/>
      <c r="SP1" s="146" t="s">
        <v>29</v>
      </c>
      <c r="SQ1" s="112"/>
      <c r="SR1" s="112"/>
      <c r="SS1" s="112"/>
      <c r="ST1" s="112"/>
      <c r="SU1" s="112"/>
      <c r="SV1" s="97" t="s">
        <v>24</v>
      </c>
      <c r="SW1" s="112"/>
      <c r="SX1" s="97" t="s">
        <v>70</v>
      </c>
      <c r="SY1" s="112"/>
      <c r="SZ1" s="113"/>
    </row>
    <row r="2" spans="1:520" x14ac:dyDescent="0.3">
      <c r="B2" s="25"/>
      <c r="C2" s="26"/>
      <c r="D2" s="26"/>
      <c r="E2" s="26"/>
      <c r="F2" s="26"/>
      <c r="G2" s="26"/>
      <c r="H2" s="26"/>
      <c r="I2" s="117">
        <v>12000</v>
      </c>
      <c r="J2" s="26"/>
      <c r="K2" s="117">
        <v>15000</v>
      </c>
      <c r="L2" s="26"/>
      <c r="M2" s="27"/>
      <c r="O2" s="25"/>
      <c r="P2" s="26"/>
      <c r="Q2" s="26"/>
      <c r="R2" s="26"/>
      <c r="S2" s="26"/>
      <c r="T2" s="26"/>
      <c r="U2" s="26"/>
      <c r="V2" s="117">
        <v>0</v>
      </c>
      <c r="W2" s="26"/>
      <c r="X2" s="117">
        <v>0</v>
      </c>
      <c r="Y2" s="26"/>
      <c r="Z2" s="27"/>
      <c r="AB2" s="25"/>
      <c r="AC2" s="26"/>
      <c r="AD2" s="26"/>
      <c r="AE2" s="26"/>
      <c r="AF2" s="26"/>
      <c r="AG2" s="26"/>
      <c r="AH2" s="26"/>
      <c r="AI2" s="117">
        <v>0</v>
      </c>
      <c r="AJ2" s="26"/>
      <c r="AK2" s="117">
        <v>0</v>
      </c>
      <c r="AL2" s="26"/>
      <c r="AM2" s="27"/>
      <c r="AO2" s="25"/>
      <c r="AP2" s="26"/>
      <c r="AQ2" s="26"/>
      <c r="AR2" s="26"/>
      <c r="AS2" s="26"/>
      <c r="AT2" s="26"/>
      <c r="AU2" s="26"/>
      <c r="AV2" s="117">
        <v>0</v>
      </c>
      <c r="AW2" s="26"/>
      <c r="AX2" s="117">
        <v>0</v>
      </c>
      <c r="AY2" s="26"/>
      <c r="AZ2" s="27"/>
      <c r="BB2" s="25"/>
      <c r="BC2" s="26"/>
      <c r="BD2" s="26"/>
      <c r="BE2" s="26"/>
      <c r="BF2" s="26"/>
      <c r="BG2" s="26"/>
      <c r="BH2" s="26"/>
      <c r="BI2" s="117">
        <v>0</v>
      </c>
      <c r="BJ2" s="26"/>
      <c r="BK2" s="117">
        <v>0</v>
      </c>
      <c r="BL2" s="26"/>
      <c r="BM2" s="27"/>
      <c r="BO2" s="25"/>
      <c r="BP2" s="26"/>
      <c r="BQ2" s="26"/>
      <c r="BR2" s="26"/>
      <c r="BS2" s="26"/>
      <c r="BT2" s="26"/>
      <c r="BU2" s="26"/>
      <c r="BV2" s="117">
        <v>0</v>
      </c>
      <c r="BW2" s="26"/>
      <c r="BX2" s="117">
        <v>0</v>
      </c>
      <c r="BY2" s="26"/>
      <c r="BZ2" s="27"/>
      <c r="CB2" s="25"/>
      <c r="CC2" s="26"/>
      <c r="CD2" s="26"/>
      <c r="CE2" s="26"/>
      <c r="CF2" s="26"/>
      <c r="CG2" s="26"/>
      <c r="CH2" s="26"/>
      <c r="CI2" s="117">
        <v>0</v>
      </c>
      <c r="CJ2" s="26"/>
      <c r="CK2" s="117">
        <v>0</v>
      </c>
      <c r="CL2" s="26"/>
      <c r="CM2" s="27"/>
      <c r="CO2" s="25"/>
      <c r="CP2" s="26"/>
      <c r="CQ2" s="26"/>
      <c r="CR2" s="26"/>
      <c r="CS2" s="26"/>
      <c r="CT2" s="26"/>
      <c r="CU2" s="26"/>
      <c r="CV2" s="117">
        <v>0</v>
      </c>
      <c r="CW2" s="26"/>
      <c r="CX2" s="117">
        <v>0</v>
      </c>
      <c r="CY2" s="26"/>
      <c r="CZ2" s="27"/>
      <c r="DB2" s="25"/>
      <c r="DC2" s="26"/>
      <c r="DD2" s="26"/>
      <c r="DE2" s="26"/>
      <c r="DF2" s="26"/>
      <c r="DG2" s="26"/>
      <c r="DH2" s="26"/>
      <c r="DI2" s="117">
        <v>0</v>
      </c>
      <c r="DJ2" s="26"/>
      <c r="DK2" s="117">
        <v>0</v>
      </c>
      <c r="DL2" s="26"/>
      <c r="DM2" s="27"/>
      <c r="DO2" s="25"/>
      <c r="DP2" s="26"/>
      <c r="DQ2" s="26"/>
      <c r="DR2" s="26"/>
      <c r="DS2" s="26"/>
      <c r="DT2" s="26"/>
      <c r="DU2" s="26"/>
      <c r="DV2" s="117">
        <v>0</v>
      </c>
      <c r="DW2" s="26"/>
      <c r="DX2" s="117">
        <v>0</v>
      </c>
      <c r="DY2" s="26"/>
      <c r="DZ2" s="27"/>
      <c r="EB2" s="25"/>
      <c r="EC2" s="26"/>
      <c r="ED2" s="26"/>
      <c r="EE2" s="26"/>
      <c r="EF2" s="26"/>
      <c r="EG2" s="26"/>
      <c r="EH2" s="26"/>
      <c r="EI2" s="117">
        <v>0</v>
      </c>
      <c r="EJ2" s="26"/>
      <c r="EK2" s="117">
        <v>0</v>
      </c>
      <c r="EL2" s="26"/>
      <c r="EM2" s="27"/>
      <c r="EO2" s="25"/>
      <c r="EP2" s="26"/>
      <c r="EQ2" s="26"/>
      <c r="ER2" s="26"/>
      <c r="ES2" s="26"/>
      <c r="ET2" s="26"/>
      <c r="EU2" s="26"/>
      <c r="EV2" s="117">
        <v>0</v>
      </c>
      <c r="EW2" s="26"/>
      <c r="EX2" s="117">
        <v>0</v>
      </c>
      <c r="EY2" s="26"/>
      <c r="EZ2" s="27"/>
      <c r="FB2" s="25"/>
      <c r="FC2" s="26"/>
      <c r="FD2" s="26"/>
      <c r="FE2" s="26"/>
      <c r="FF2" s="26"/>
      <c r="FG2" s="26"/>
      <c r="FH2" s="26"/>
      <c r="FI2" s="117">
        <v>0</v>
      </c>
      <c r="FJ2" s="26"/>
      <c r="FK2" s="117">
        <v>0</v>
      </c>
      <c r="FL2" s="26"/>
      <c r="FM2" s="27"/>
      <c r="FO2" s="25"/>
      <c r="FP2" s="26"/>
      <c r="FQ2" s="26"/>
      <c r="FR2" s="26"/>
      <c r="FS2" s="26"/>
      <c r="FT2" s="26"/>
      <c r="FU2" s="26"/>
      <c r="FV2" s="117">
        <v>0</v>
      </c>
      <c r="FW2" s="26"/>
      <c r="FX2" s="117">
        <v>0</v>
      </c>
      <c r="FY2" s="26"/>
      <c r="FZ2" s="27"/>
      <c r="GB2" s="25"/>
      <c r="GC2" s="26"/>
      <c r="GD2" s="26"/>
      <c r="GE2" s="26"/>
      <c r="GF2" s="26"/>
      <c r="GG2" s="26"/>
      <c r="GH2" s="26"/>
      <c r="GI2" s="117">
        <v>0</v>
      </c>
      <c r="GJ2" s="26"/>
      <c r="GK2" s="117">
        <v>0</v>
      </c>
      <c r="GL2" s="26"/>
      <c r="GM2" s="27"/>
      <c r="GO2" s="25"/>
      <c r="GP2" s="26"/>
      <c r="GQ2" s="26"/>
      <c r="GR2" s="26"/>
      <c r="GS2" s="26"/>
      <c r="GT2" s="26"/>
      <c r="GU2" s="26"/>
      <c r="GV2" s="117">
        <v>0</v>
      </c>
      <c r="GW2" s="26"/>
      <c r="GX2" s="117">
        <v>0</v>
      </c>
      <c r="GY2" s="26"/>
      <c r="GZ2" s="27"/>
      <c r="HB2" s="25"/>
      <c r="HC2" s="26"/>
      <c r="HD2" s="26"/>
      <c r="HE2" s="26"/>
      <c r="HF2" s="26"/>
      <c r="HG2" s="26"/>
      <c r="HH2" s="26"/>
      <c r="HI2" s="117">
        <v>0</v>
      </c>
      <c r="HJ2" s="26"/>
      <c r="HK2" s="117">
        <v>0</v>
      </c>
      <c r="HL2" s="26"/>
      <c r="HM2" s="27"/>
      <c r="HO2" s="25"/>
      <c r="HP2" s="26"/>
      <c r="HQ2" s="26"/>
      <c r="HR2" s="26"/>
      <c r="HS2" s="26"/>
      <c r="HT2" s="26"/>
      <c r="HU2" s="26"/>
      <c r="HV2" s="117">
        <v>0</v>
      </c>
      <c r="HW2" s="26"/>
      <c r="HX2" s="117">
        <v>0</v>
      </c>
      <c r="HY2" s="26"/>
      <c r="HZ2" s="27"/>
      <c r="IB2" s="25"/>
      <c r="IC2" s="26"/>
      <c r="ID2" s="26"/>
      <c r="IE2" s="26"/>
      <c r="IF2" s="26"/>
      <c r="IG2" s="26"/>
      <c r="IH2" s="26"/>
      <c r="II2" s="117">
        <v>0</v>
      </c>
      <c r="IJ2" s="26"/>
      <c r="IK2" s="117">
        <v>0</v>
      </c>
      <c r="IL2" s="26"/>
      <c r="IM2" s="27"/>
      <c r="IO2" s="25"/>
      <c r="IP2" s="26"/>
      <c r="IQ2" s="26"/>
      <c r="IR2" s="26"/>
      <c r="IS2" s="26"/>
      <c r="IT2" s="26"/>
      <c r="IU2" s="26"/>
      <c r="IV2" s="117">
        <v>0</v>
      </c>
      <c r="IW2" s="26"/>
      <c r="IX2" s="117">
        <v>0</v>
      </c>
      <c r="IY2" s="26"/>
      <c r="IZ2" s="27"/>
      <c r="JB2" s="25"/>
      <c r="JC2" s="26"/>
      <c r="JD2" s="26"/>
      <c r="JE2" s="26"/>
      <c r="JF2" s="26"/>
      <c r="JG2" s="26"/>
      <c r="JH2" s="26"/>
      <c r="JI2" s="117">
        <v>0</v>
      </c>
      <c r="JJ2" s="26"/>
      <c r="JK2" s="117">
        <v>0</v>
      </c>
      <c r="JL2" s="26"/>
      <c r="JM2" s="27"/>
      <c r="JO2" s="25"/>
      <c r="JP2" s="26"/>
      <c r="JQ2" s="26"/>
      <c r="JR2" s="26"/>
      <c r="JS2" s="26"/>
      <c r="JT2" s="26"/>
      <c r="JU2" s="26"/>
      <c r="JV2" s="117">
        <v>0</v>
      </c>
      <c r="JW2" s="26"/>
      <c r="JX2" s="117">
        <v>0</v>
      </c>
      <c r="JY2" s="26"/>
      <c r="JZ2" s="27"/>
      <c r="KB2" s="25"/>
      <c r="KC2" s="26"/>
      <c r="KD2" s="26"/>
      <c r="KE2" s="26"/>
      <c r="KF2" s="26"/>
      <c r="KG2" s="26"/>
      <c r="KH2" s="26"/>
      <c r="KI2" s="117">
        <v>0</v>
      </c>
      <c r="KJ2" s="26"/>
      <c r="KK2" s="117">
        <v>0</v>
      </c>
      <c r="KL2" s="26"/>
      <c r="KM2" s="27"/>
      <c r="KO2" s="25"/>
      <c r="KP2" s="26"/>
      <c r="KQ2" s="26"/>
      <c r="KR2" s="26"/>
      <c r="KS2" s="26"/>
      <c r="KT2" s="26"/>
      <c r="KU2" s="26"/>
      <c r="KV2" s="117">
        <v>0</v>
      </c>
      <c r="KW2" s="26"/>
      <c r="KX2" s="117">
        <v>0</v>
      </c>
      <c r="KY2" s="26"/>
      <c r="KZ2" s="27"/>
      <c r="LB2" s="25"/>
      <c r="LC2" s="26"/>
      <c r="LD2" s="26"/>
      <c r="LE2" s="26"/>
      <c r="LF2" s="26"/>
      <c r="LG2" s="26"/>
      <c r="LH2" s="26"/>
      <c r="LI2" s="117">
        <v>0</v>
      </c>
      <c r="LJ2" s="26"/>
      <c r="LK2" s="117">
        <v>0</v>
      </c>
      <c r="LL2" s="26"/>
      <c r="LM2" s="27"/>
      <c r="LO2" s="25"/>
      <c r="LP2" s="26"/>
      <c r="LQ2" s="26"/>
      <c r="LR2" s="26"/>
      <c r="LS2" s="26"/>
      <c r="LT2" s="26"/>
      <c r="LU2" s="26"/>
      <c r="LV2" s="117">
        <v>0</v>
      </c>
      <c r="LW2" s="26"/>
      <c r="LX2" s="117">
        <v>0</v>
      </c>
      <c r="LY2" s="26"/>
      <c r="LZ2" s="27"/>
      <c r="MB2" s="25"/>
      <c r="MC2" s="26"/>
      <c r="MD2" s="26"/>
      <c r="ME2" s="26"/>
      <c r="MF2" s="26"/>
      <c r="MG2" s="26"/>
      <c r="MH2" s="26"/>
      <c r="MI2" s="117">
        <v>0</v>
      </c>
      <c r="MJ2" s="26"/>
      <c r="MK2" s="117">
        <v>0</v>
      </c>
      <c r="ML2" s="26"/>
      <c r="MM2" s="27"/>
      <c r="MO2" s="25"/>
      <c r="MP2" s="26"/>
      <c r="MQ2" s="26"/>
      <c r="MR2" s="26"/>
      <c r="MS2" s="26"/>
      <c r="MT2" s="26"/>
      <c r="MU2" s="26"/>
      <c r="MV2" s="117">
        <v>0</v>
      </c>
      <c r="MW2" s="26"/>
      <c r="MX2" s="117">
        <v>0</v>
      </c>
      <c r="MY2" s="26"/>
      <c r="MZ2" s="27"/>
      <c r="NB2" s="25"/>
      <c r="NC2" s="26"/>
      <c r="ND2" s="26"/>
      <c r="NE2" s="26"/>
      <c r="NF2" s="26"/>
      <c r="NG2" s="26"/>
      <c r="NH2" s="26"/>
      <c r="NI2" s="117">
        <v>0</v>
      </c>
      <c r="NJ2" s="26"/>
      <c r="NK2" s="117">
        <v>0</v>
      </c>
      <c r="NL2" s="26"/>
      <c r="NM2" s="27"/>
      <c r="NO2" s="25"/>
      <c r="NP2" s="26"/>
      <c r="NQ2" s="26"/>
      <c r="NR2" s="26"/>
      <c r="NS2" s="26"/>
      <c r="NT2" s="26"/>
      <c r="NU2" s="26"/>
      <c r="NV2" s="117">
        <v>0</v>
      </c>
      <c r="NW2" s="26"/>
      <c r="NX2" s="117">
        <v>0</v>
      </c>
      <c r="NY2" s="26"/>
      <c r="NZ2" s="27"/>
      <c r="OB2" s="25"/>
      <c r="OC2" s="26"/>
      <c r="OD2" s="26"/>
      <c r="OE2" s="26"/>
      <c r="OF2" s="26"/>
      <c r="OG2" s="26"/>
      <c r="OH2" s="26"/>
      <c r="OI2" s="117">
        <v>0</v>
      </c>
      <c r="OJ2" s="26"/>
      <c r="OK2" s="117">
        <v>0</v>
      </c>
      <c r="OL2" s="26"/>
      <c r="OM2" s="27"/>
      <c r="OO2" s="25"/>
      <c r="OP2" s="26"/>
      <c r="OQ2" s="26"/>
      <c r="OR2" s="26"/>
      <c r="OS2" s="26"/>
      <c r="OT2" s="26"/>
      <c r="OU2" s="26"/>
      <c r="OV2" s="117">
        <v>0</v>
      </c>
      <c r="OW2" s="26"/>
      <c r="OX2" s="117">
        <v>0</v>
      </c>
      <c r="OY2" s="26"/>
      <c r="OZ2" s="27"/>
      <c r="PB2" s="25"/>
      <c r="PC2" s="26"/>
      <c r="PD2" s="26"/>
      <c r="PE2" s="26"/>
      <c r="PF2" s="26"/>
      <c r="PG2" s="26"/>
      <c r="PH2" s="26"/>
      <c r="PI2" s="117">
        <v>0</v>
      </c>
      <c r="PJ2" s="26"/>
      <c r="PK2" s="117">
        <v>0</v>
      </c>
      <c r="PL2" s="26"/>
      <c r="PM2" s="27"/>
      <c r="PO2" s="25"/>
      <c r="PP2" s="26"/>
      <c r="PQ2" s="26"/>
      <c r="PR2" s="26"/>
      <c r="PS2" s="26"/>
      <c r="PT2" s="26"/>
      <c r="PU2" s="26"/>
      <c r="PV2" s="117">
        <v>0</v>
      </c>
      <c r="PW2" s="26"/>
      <c r="PX2" s="117">
        <v>0</v>
      </c>
      <c r="PY2" s="26"/>
      <c r="PZ2" s="27"/>
      <c r="QB2" s="25"/>
      <c r="QC2" s="26"/>
      <c r="QD2" s="26"/>
      <c r="QE2" s="26"/>
      <c r="QF2" s="26"/>
      <c r="QG2" s="26"/>
      <c r="QH2" s="26"/>
      <c r="QI2" s="117">
        <v>0</v>
      </c>
      <c r="QJ2" s="26"/>
      <c r="QK2" s="117">
        <v>0</v>
      </c>
      <c r="QL2" s="26"/>
      <c r="QM2" s="27"/>
      <c r="QO2" s="25"/>
      <c r="QP2" s="26"/>
      <c r="QQ2" s="26"/>
      <c r="QR2" s="26"/>
      <c r="QS2" s="26"/>
      <c r="QT2" s="26"/>
      <c r="QU2" s="26"/>
      <c r="QV2" s="117">
        <v>0</v>
      </c>
      <c r="QW2" s="26"/>
      <c r="QX2" s="117">
        <v>0</v>
      </c>
      <c r="QY2" s="26"/>
      <c r="QZ2" s="27"/>
      <c r="RB2" s="25"/>
      <c r="RC2" s="26"/>
      <c r="RD2" s="26"/>
      <c r="RE2" s="26"/>
      <c r="RF2" s="26"/>
      <c r="RG2" s="26"/>
      <c r="RH2" s="26"/>
      <c r="RI2" s="117">
        <v>0</v>
      </c>
      <c r="RJ2" s="26"/>
      <c r="RK2" s="117">
        <v>0</v>
      </c>
      <c r="RL2" s="26"/>
      <c r="RM2" s="27"/>
      <c r="RO2" s="25"/>
      <c r="RP2" s="26"/>
      <c r="RQ2" s="26"/>
      <c r="RR2" s="26"/>
      <c r="RS2" s="26"/>
      <c r="RT2" s="26"/>
      <c r="RU2" s="26"/>
      <c r="RV2" s="117">
        <v>0</v>
      </c>
      <c r="RW2" s="26"/>
      <c r="RX2" s="117">
        <v>0</v>
      </c>
      <c r="RY2" s="26"/>
      <c r="RZ2" s="27"/>
      <c r="SB2" s="25"/>
      <c r="SC2" s="26"/>
      <c r="SD2" s="26"/>
      <c r="SE2" s="26"/>
      <c r="SF2" s="26"/>
      <c r="SG2" s="26"/>
      <c r="SH2" s="26"/>
      <c r="SI2" s="117">
        <v>0</v>
      </c>
      <c r="SJ2" s="26"/>
      <c r="SK2" s="117">
        <v>0</v>
      </c>
      <c r="SL2" s="26"/>
      <c r="SM2" s="27"/>
      <c r="SO2" s="25"/>
      <c r="SP2" s="26"/>
      <c r="SQ2" s="26"/>
      <c r="SR2" s="26"/>
      <c r="SS2" s="26"/>
      <c r="ST2" s="26"/>
      <c r="SU2" s="26"/>
      <c r="SV2" s="117">
        <v>0</v>
      </c>
      <c r="SW2" s="26"/>
      <c r="SX2" s="117">
        <v>0</v>
      </c>
      <c r="SY2" s="26"/>
      <c r="SZ2" s="27"/>
    </row>
    <row r="3" spans="1:520" x14ac:dyDescent="0.3">
      <c r="B3" s="25"/>
      <c r="C3" s="115" t="s">
        <v>73</v>
      </c>
      <c r="D3" s="115"/>
      <c r="E3" s="116"/>
      <c r="F3" s="116"/>
      <c r="G3" s="26"/>
      <c r="H3" s="26"/>
      <c r="I3" s="97" t="s">
        <v>25</v>
      </c>
      <c r="J3" s="29"/>
      <c r="K3" s="147" t="s">
        <v>71</v>
      </c>
      <c r="L3" s="30"/>
      <c r="M3" s="27"/>
      <c r="O3" s="25"/>
      <c r="P3" s="115" t="s">
        <v>30</v>
      </c>
      <c r="Q3" s="115"/>
      <c r="R3" s="116"/>
      <c r="S3" s="116"/>
      <c r="T3" s="26"/>
      <c r="U3" s="26"/>
      <c r="V3" s="97" t="s">
        <v>25</v>
      </c>
      <c r="W3" s="29"/>
      <c r="X3" s="147" t="s">
        <v>71</v>
      </c>
      <c r="Y3" s="30"/>
      <c r="Z3" s="27"/>
      <c r="AB3" s="25"/>
      <c r="AC3" s="115" t="s">
        <v>30</v>
      </c>
      <c r="AD3" s="115"/>
      <c r="AE3" s="116"/>
      <c r="AF3" s="116"/>
      <c r="AG3" s="26"/>
      <c r="AH3" s="26"/>
      <c r="AI3" s="97" t="s">
        <v>25</v>
      </c>
      <c r="AJ3" s="29"/>
      <c r="AK3" s="147" t="s">
        <v>71</v>
      </c>
      <c r="AL3" s="30"/>
      <c r="AM3" s="27"/>
      <c r="AO3" s="25"/>
      <c r="AP3" s="115" t="s">
        <v>30</v>
      </c>
      <c r="AQ3" s="115"/>
      <c r="AR3" s="116"/>
      <c r="AS3" s="116"/>
      <c r="AT3" s="26"/>
      <c r="AU3" s="26"/>
      <c r="AV3" s="97" t="s">
        <v>25</v>
      </c>
      <c r="AW3" s="29"/>
      <c r="AX3" s="147" t="s">
        <v>71</v>
      </c>
      <c r="AY3" s="30"/>
      <c r="AZ3" s="27"/>
      <c r="BB3" s="25"/>
      <c r="BC3" s="115" t="s">
        <v>30</v>
      </c>
      <c r="BD3" s="115"/>
      <c r="BE3" s="116"/>
      <c r="BF3" s="116"/>
      <c r="BG3" s="26"/>
      <c r="BH3" s="26"/>
      <c r="BI3" s="97" t="s">
        <v>25</v>
      </c>
      <c r="BJ3" s="29"/>
      <c r="BK3" s="147" t="s">
        <v>71</v>
      </c>
      <c r="BL3" s="30"/>
      <c r="BM3" s="27"/>
      <c r="BO3" s="25"/>
      <c r="BP3" s="115" t="s">
        <v>30</v>
      </c>
      <c r="BQ3" s="115"/>
      <c r="BR3" s="116"/>
      <c r="BS3" s="116"/>
      <c r="BT3" s="26"/>
      <c r="BU3" s="26"/>
      <c r="BV3" s="97" t="s">
        <v>25</v>
      </c>
      <c r="BW3" s="29"/>
      <c r="BX3" s="147" t="s">
        <v>71</v>
      </c>
      <c r="BY3" s="30"/>
      <c r="BZ3" s="27"/>
      <c r="CB3" s="25"/>
      <c r="CC3" s="115" t="s">
        <v>30</v>
      </c>
      <c r="CD3" s="115"/>
      <c r="CE3" s="116"/>
      <c r="CF3" s="116"/>
      <c r="CG3" s="26"/>
      <c r="CH3" s="26"/>
      <c r="CI3" s="97" t="s">
        <v>25</v>
      </c>
      <c r="CJ3" s="29"/>
      <c r="CK3" s="147" t="s">
        <v>71</v>
      </c>
      <c r="CL3" s="30"/>
      <c r="CM3" s="27"/>
      <c r="CO3" s="25"/>
      <c r="CP3" s="115" t="s">
        <v>30</v>
      </c>
      <c r="CQ3" s="115"/>
      <c r="CR3" s="116"/>
      <c r="CS3" s="116"/>
      <c r="CT3" s="26"/>
      <c r="CU3" s="26"/>
      <c r="CV3" s="97" t="s">
        <v>25</v>
      </c>
      <c r="CW3" s="29"/>
      <c r="CX3" s="147" t="s">
        <v>71</v>
      </c>
      <c r="CY3" s="30"/>
      <c r="CZ3" s="27"/>
      <c r="DB3" s="25"/>
      <c r="DC3" s="115" t="s">
        <v>30</v>
      </c>
      <c r="DD3" s="115"/>
      <c r="DE3" s="116"/>
      <c r="DF3" s="116"/>
      <c r="DG3" s="26"/>
      <c r="DH3" s="26"/>
      <c r="DI3" s="97" t="s">
        <v>25</v>
      </c>
      <c r="DJ3" s="29"/>
      <c r="DK3" s="147" t="s">
        <v>71</v>
      </c>
      <c r="DL3" s="30"/>
      <c r="DM3" s="27"/>
      <c r="DO3" s="25"/>
      <c r="DP3" s="115" t="s">
        <v>30</v>
      </c>
      <c r="DQ3" s="115"/>
      <c r="DR3" s="116"/>
      <c r="DS3" s="116"/>
      <c r="DT3" s="26"/>
      <c r="DU3" s="26"/>
      <c r="DV3" s="97" t="s">
        <v>25</v>
      </c>
      <c r="DW3" s="29"/>
      <c r="DX3" s="147" t="s">
        <v>71</v>
      </c>
      <c r="DY3" s="30"/>
      <c r="DZ3" s="27"/>
      <c r="EB3" s="25"/>
      <c r="EC3" s="115" t="s">
        <v>30</v>
      </c>
      <c r="ED3" s="115"/>
      <c r="EE3" s="116"/>
      <c r="EF3" s="116"/>
      <c r="EG3" s="26"/>
      <c r="EH3" s="26"/>
      <c r="EI3" s="97" t="s">
        <v>25</v>
      </c>
      <c r="EJ3" s="29"/>
      <c r="EK3" s="147" t="s">
        <v>71</v>
      </c>
      <c r="EL3" s="30"/>
      <c r="EM3" s="27"/>
      <c r="EO3" s="25"/>
      <c r="EP3" s="115" t="s">
        <v>30</v>
      </c>
      <c r="EQ3" s="115"/>
      <c r="ER3" s="116"/>
      <c r="ES3" s="116"/>
      <c r="ET3" s="26"/>
      <c r="EU3" s="26"/>
      <c r="EV3" s="97" t="s">
        <v>25</v>
      </c>
      <c r="EW3" s="29"/>
      <c r="EX3" s="147" t="s">
        <v>71</v>
      </c>
      <c r="EY3" s="30"/>
      <c r="EZ3" s="27"/>
      <c r="FB3" s="25"/>
      <c r="FC3" s="115" t="s">
        <v>30</v>
      </c>
      <c r="FD3" s="115"/>
      <c r="FE3" s="116"/>
      <c r="FF3" s="116"/>
      <c r="FG3" s="26"/>
      <c r="FH3" s="26"/>
      <c r="FI3" s="97" t="s">
        <v>25</v>
      </c>
      <c r="FJ3" s="29"/>
      <c r="FK3" s="147" t="s">
        <v>71</v>
      </c>
      <c r="FL3" s="30"/>
      <c r="FM3" s="27"/>
      <c r="FO3" s="25"/>
      <c r="FP3" s="115" t="s">
        <v>30</v>
      </c>
      <c r="FQ3" s="115"/>
      <c r="FR3" s="116"/>
      <c r="FS3" s="116"/>
      <c r="FT3" s="26"/>
      <c r="FU3" s="26"/>
      <c r="FV3" s="97" t="s">
        <v>25</v>
      </c>
      <c r="FW3" s="29"/>
      <c r="FX3" s="147" t="s">
        <v>71</v>
      </c>
      <c r="FY3" s="30"/>
      <c r="FZ3" s="27"/>
      <c r="GB3" s="25"/>
      <c r="GC3" s="115" t="s">
        <v>30</v>
      </c>
      <c r="GD3" s="115"/>
      <c r="GE3" s="116"/>
      <c r="GF3" s="116"/>
      <c r="GG3" s="26"/>
      <c r="GH3" s="26"/>
      <c r="GI3" s="97" t="s">
        <v>25</v>
      </c>
      <c r="GJ3" s="29"/>
      <c r="GK3" s="147" t="s">
        <v>71</v>
      </c>
      <c r="GL3" s="30"/>
      <c r="GM3" s="27"/>
      <c r="GO3" s="25"/>
      <c r="GP3" s="115" t="s">
        <v>30</v>
      </c>
      <c r="GQ3" s="115"/>
      <c r="GR3" s="116"/>
      <c r="GS3" s="116"/>
      <c r="GT3" s="26"/>
      <c r="GU3" s="26"/>
      <c r="GV3" s="97" t="s">
        <v>25</v>
      </c>
      <c r="GW3" s="29"/>
      <c r="GX3" s="147" t="s">
        <v>71</v>
      </c>
      <c r="GY3" s="30"/>
      <c r="GZ3" s="27"/>
      <c r="HB3" s="25"/>
      <c r="HC3" s="115" t="s">
        <v>30</v>
      </c>
      <c r="HD3" s="115"/>
      <c r="HE3" s="116"/>
      <c r="HF3" s="116"/>
      <c r="HG3" s="26"/>
      <c r="HH3" s="26"/>
      <c r="HI3" s="97" t="s">
        <v>25</v>
      </c>
      <c r="HJ3" s="29"/>
      <c r="HK3" s="147" t="s">
        <v>71</v>
      </c>
      <c r="HL3" s="30"/>
      <c r="HM3" s="27"/>
      <c r="HO3" s="25"/>
      <c r="HP3" s="115" t="s">
        <v>30</v>
      </c>
      <c r="HQ3" s="115"/>
      <c r="HR3" s="116"/>
      <c r="HS3" s="116"/>
      <c r="HT3" s="26"/>
      <c r="HU3" s="26"/>
      <c r="HV3" s="97" t="s">
        <v>25</v>
      </c>
      <c r="HW3" s="29"/>
      <c r="HX3" s="147" t="s">
        <v>71</v>
      </c>
      <c r="HY3" s="30"/>
      <c r="HZ3" s="27"/>
      <c r="IB3" s="25"/>
      <c r="IC3" s="115" t="s">
        <v>30</v>
      </c>
      <c r="ID3" s="115"/>
      <c r="IE3" s="116"/>
      <c r="IF3" s="116"/>
      <c r="IG3" s="26"/>
      <c r="IH3" s="26"/>
      <c r="II3" s="97" t="s">
        <v>25</v>
      </c>
      <c r="IJ3" s="29"/>
      <c r="IK3" s="147" t="s">
        <v>71</v>
      </c>
      <c r="IL3" s="30"/>
      <c r="IM3" s="27"/>
      <c r="IO3" s="25"/>
      <c r="IP3" s="115" t="s">
        <v>30</v>
      </c>
      <c r="IQ3" s="115"/>
      <c r="IR3" s="116"/>
      <c r="IS3" s="116"/>
      <c r="IT3" s="26"/>
      <c r="IU3" s="26"/>
      <c r="IV3" s="97" t="s">
        <v>25</v>
      </c>
      <c r="IW3" s="29"/>
      <c r="IX3" s="147" t="s">
        <v>71</v>
      </c>
      <c r="IY3" s="30"/>
      <c r="IZ3" s="27"/>
      <c r="JB3" s="25"/>
      <c r="JC3" s="115" t="s">
        <v>30</v>
      </c>
      <c r="JD3" s="115"/>
      <c r="JE3" s="116"/>
      <c r="JF3" s="116"/>
      <c r="JG3" s="26"/>
      <c r="JH3" s="26"/>
      <c r="JI3" s="97" t="s">
        <v>25</v>
      </c>
      <c r="JJ3" s="29"/>
      <c r="JK3" s="147" t="s">
        <v>71</v>
      </c>
      <c r="JL3" s="30"/>
      <c r="JM3" s="27"/>
      <c r="JO3" s="25"/>
      <c r="JP3" s="115" t="s">
        <v>30</v>
      </c>
      <c r="JQ3" s="115"/>
      <c r="JR3" s="116"/>
      <c r="JS3" s="116"/>
      <c r="JT3" s="26"/>
      <c r="JU3" s="26"/>
      <c r="JV3" s="97" t="s">
        <v>25</v>
      </c>
      <c r="JW3" s="29"/>
      <c r="JX3" s="147" t="s">
        <v>71</v>
      </c>
      <c r="JY3" s="30"/>
      <c r="JZ3" s="27"/>
      <c r="KB3" s="25"/>
      <c r="KC3" s="115" t="s">
        <v>30</v>
      </c>
      <c r="KD3" s="115"/>
      <c r="KE3" s="116"/>
      <c r="KF3" s="116"/>
      <c r="KG3" s="26"/>
      <c r="KH3" s="26"/>
      <c r="KI3" s="97" t="s">
        <v>25</v>
      </c>
      <c r="KJ3" s="29"/>
      <c r="KK3" s="147" t="s">
        <v>71</v>
      </c>
      <c r="KL3" s="30"/>
      <c r="KM3" s="27"/>
      <c r="KO3" s="25"/>
      <c r="KP3" s="115" t="s">
        <v>30</v>
      </c>
      <c r="KQ3" s="115"/>
      <c r="KR3" s="116"/>
      <c r="KS3" s="116"/>
      <c r="KT3" s="26"/>
      <c r="KU3" s="26"/>
      <c r="KV3" s="97" t="s">
        <v>25</v>
      </c>
      <c r="KW3" s="29"/>
      <c r="KX3" s="147" t="s">
        <v>71</v>
      </c>
      <c r="KY3" s="30"/>
      <c r="KZ3" s="27"/>
      <c r="LB3" s="25"/>
      <c r="LC3" s="115" t="s">
        <v>30</v>
      </c>
      <c r="LD3" s="115"/>
      <c r="LE3" s="116"/>
      <c r="LF3" s="116"/>
      <c r="LG3" s="26"/>
      <c r="LH3" s="26"/>
      <c r="LI3" s="97" t="s">
        <v>25</v>
      </c>
      <c r="LJ3" s="29"/>
      <c r="LK3" s="147" t="s">
        <v>71</v>
      </c>
      <c r="LL3" s="30"/>
      <c r="LM3" s="27"/>
      <c r="LO3" s="25"/>
      <c r="LP3" s="115" t="s">
        <v>30</v>
      </c>
      <c r="LQ3" s="115"/>
      <c r="LR3" s="116"/>
      <c r="LS3" s="116"/>
      <c r="LT3" s="26"/>
      <c r="LU3" s="26"/>
      <c r="LV3" s="97" t="s">
        <v>25</v>
      </c>
      <c r="LW3" s="29"/>
      <c r="LX3" s="147" t="s">
        <v>71</v>
      </c>
      <c r="LY3" s="30"/>
      <c r="LZ3" s="27"/>
      <c r="MB3" s="25"/>
      <c r="MC3" s="115" t="s">
        <v>30</v>
      </c>
      <c r="MD3" s="115"/>
      <c r="ME3" s="116"/>
      <c r="MF3" s="116"/>
      <c r="MG3" s="26"/>
      <c r="MH3" s="26"/>
      <c r="MI3" s="97" t="s">
        <v>25</v>
      </c>
      <c r="MJ3" s="29"/>
      <c r="MK3" s="147" t="s">
        <v>71</v>
      </c>
      <c r="ML3" s="30"/>
      <c r="MM3" s="27"/>
      <c r="MO3" s="25"/>
      <c r="MP3" s="115" t="s">
        <v>30</v>
      </c>
      <c r="MQ3" s="115"/>
      <c r="MR3" s="116"/>
      <c r="MS3" s="116"/>
      <c r="MT3" s="26"/>
      <c r="MU3" s="26"/>
      <c r="MV3" s="97" t="s">
        <v>25</v>
      </c>
      <c r="MW3" s="29"/>
      <c r="MX3" s="147" t="s">
        <v>71</v>
      </c>
      <c r="MY3" s="30"/>
      <c r="MZ3" s="27"/>
      <c r="NB3" s="25"/>
      <c r="NC3" s="115" t="s">
        <v>30</v>
      </c>
      <c r="ND3" s="115"/>
      <c r="NE3" s="116"/>
      <c r="NF3" s="116"/>
      <c r="NG3" s="26"/>
      <c r="NH3" s="26"/>
      <c r="NI3" s="97" t="s">
        <v>25</v>
      </c>
      <c r="NJ3" s="29"/>
      <c r="NK3" s="147" t="s">
        <v>71</v>
      </c>
      <c r="NL3" s="30"/>
      <c r="NM3" s="27"/>
      <c r="NO3" s="25"/>
      <c r="NP3" s="115" t="s">
        <v>30</v>
      </c>
      <c r="NQ3" s="115"/>
      <c r="NR3" s="116"/>
      <c r="NS3" s="116"/>
      <c r="NT3" s="26"/>
      <c r="NU3" s="26"/>
      <c r="NV3" s="97" t="s">
        <v>25</v>
      </c>
      <c r="NW3" s="29"/>
      <c r="NX3" s="147" t="s">
        <v>71</v>
      </c>
      <c r="NY3" s="30"/>
      <c r="NZ3" s="27"/>
      <c r="OB3" s="25"/>
      <c r="OC3" s="115" t="s">
        <v>30</v>
      </c>
      <c r="OD3" s="115"/>
      <c r="OE3" s="116"/>
      <c r="OF3" s="116"/>
      <c r="OG3" s="26"/>
      <c r="OH3" s="26"/>
      <c r="OI3" s="97" t="s">
        <v>25</v>
      </c>
      <c r="OJ3" s="29"/>
      <c r="OK3" s="147" t="s">
        <v>71</v>
      </c>
      <c r="OL3" s="30"/>
      <c r="OM3" s="27"/>
      <c r="OO3" s="25"/>
      <c r="OP3" s="115" t="s">
        <v>30</v>
      </c>
      <c r="OQ3" s="115"/>
      <c r="OR3" s="116"/>
      <c r="OS3" s="116"/>
      <c r="OT3" s="26"/>
      <c r="OU3" s="26"/>
      <c r="OV3" s="97" t="s">
        <v>25</v>
      </c>
      <c r="OW3" s="29"/>
      <c r="OX3" s="147" t="s">
        <v>71</v>
      </c>
      <c r="OY3" s="30"/>
      <c r="OZ3" s="27"/>
      <c r="PB3" s="25"/>
      <c r="PC3" s="115" t="s">
        <v>30</v>
      </c>
      <c r="PD3" s="115"/>
      <c r="PE3" s="116"/>
      <c r="PF3" s="116"/>
      <c r="PG3" s="26"/>
      <c r="PH3" s="26"/>
      <c r="PI3" s="97" t="s">
        <v>25</v>
      </c>
      <c r="PJ3" s="29"/>
      <c r="PK3" s="147" t="s">
        <v>71</v>
      </c>
      <c r="PL3" s="30"/>
      <c r="PM3" s="27"/>
      <c r="PO3" s="25"/>
      <c r="PP3" s="115" t="s">
        <v>30</v>
      </c>
      <c r="PQ3" s="115"/>
      <c r="PR3" s="116"/>
      <c r="PS3" s="116"/>
      <c r="PT3" s="26"/>
      <c r="PU3" s="26"/>
      <c r="PV3" s="97" t="s">
        <v>25</v>
      </c>
      <c r="PW3" s="29"/>
      <c r="PX3" s="147" t="s">
        <v>71</v>
      </c>
      <c r="PY3" s="30"/>
      <c r="PZ3" s="27"/>
      <c r="QB3" s="25"/>
      <c r="QC3" s="115" t="s">
        <v>30</v>
      </c>
      <c r="QD3" s="115"/>
      <c r="QE3" s="116"/>
      <c r="QF3" s="116"/>
      <c r="QG3" s="26"/>
      <c r="QH3" s="26"/>
      <c r="QI3" s="97" t="s">
        <v>25</v>
      </c>
      <c r="QJ3" s="29"/>
      <c r="QK3" s="147" t="s">
        <v>71</v>
      </c>
      <c r="QL3" s="30"/>
      <c r="QM3" s="27"/>
      <c r="QO3" s="25"/>
      <c r="QP3" s="115" t="s">
        <v>30</v>
      </c>
      <c r="QQ3" s="115"/>
      <c r="QR3" s="116"/>
      <c r="QS3" s="116"/>
      <c r="QT3" s="26"/>
      <c r="QU3" s="26"/>
      <c r="QV3" s="97" t="s">
        <v>25</v>
      </c>
      <c r="QW3" s="29"/>
      <c r="QX3" s="147" t="s">
        <v>71</v>
      </c>
      <c r="QY3" s="30"/>
      <c r="QZ3" s="27"/>
      <c r="RB3" s="25"/>
      <c r="RC3" s="115" t="s">
        <v>30</v>
      </c>
      <c r="RD3" s="115"/>
      <c r="RE3" s="116"/>
      <c r="RF3" s="116"/>
      <c r="RG3" s="26"/>
      <c r="RH3" s="26"/>
      <c r="RI3" s="97" t="s">
        <v>25</v>
      </c>
      <c r="RJ3" s="29"/>
      <c r="RK3" s="147" t="s">
        <v>71</v>
      </c>
      <c r="RL3" s="30"/>
      <c r="RM3" s="27"/>
      <c r="RO3" s="25"/>
      <c r="RP3" s="115" t="s">
        <v>30</v>
      </c>
      <c r="RQ3" s="115"/>
      <c r="RR3" s="116"/>
      <c r="RS3" s="116"/>
      <c r="RT3" s="26"/>
      <c r="RU3" s="26"/>
      <c r="RV3" s="97" t="s">
        <v>25</v>
      </c>
      <c r="RW3" s="29"/>
      <c r="RX3" s="147" t="s">
        <v>71</v>
      </c>
      <c r="RY3" s="30"/>
      <c r="RZ3" s="27"/>
      <c r="SB3" s="25"/>
      <c r="SC3" s="115" t="s">
        <v>30</v>
      </c>
      <c r="SD3" s="115"/>
      <c r="SE3" s="116"/>
      <c r="SF3" s="116"/>
      <c r="SG3" s="26"/>
      <c r="SH3" s="26"/>
      <c r="SI3" s="97" t="s">
        <v>25</v>
      </c>
      <c r="SJ3" s="29"/>
      <c r="SK3" s="147" t="s">
        <v>71</v>
      </c>
      <c r="SL3" s="30"/>
      <c r="SM3" s="27"/>
      <c r="SO3" s="25"/>
      <c r="SP3" s="115" t="s">
        <v>30</v>
      </c>
      <c r="SQ3" s="115"/>
      <c r="SR3" s="116"/>
      <c r="SS3" s="116"/>
      <c r="ST3" s="26"/>
      <c r="SU3" s="26"/>
      <c r="SV3" s="97" t="s">
        <v>25</v>
      </c>
      <c r="SW3" s="29"/>
      <c r="SX3" s="147" t="s">
        <v>71</v>
      </c>
      <c r="SY3" s="30"/>
      <c r="SZ3" s="27"/>
    </row>
    <row r="4" spans="1:520" x14ac:dyDescent="0.3">
      <c r="B4" s="25"/>
      <c r="C4" s="26"/>
      <c r="D4" s="26"/>
      <c r="E4" s="26"/>
      <c r="F4" s="26"/>
      <c r="G4" s="26"/>
      <c r="H4" s="26"/>
      <c r="I4" s="118">
        <v>0.08</v>
      </c>
      <c r="J4" s="29"/>
      <c r="K4" s="120">
        <f>30*1.19%</f>
        <v>0.35699999999999998</v>
      </c>
      <c r="L4" s="26"/>
      <c r="M4" s="27"/>
      <c r="O4" s="25"/>
      <c r="P4" s="26"/>
      <c r="Q4" s="26"/>
      <c r="R4" s="26"/>
      <c r="S4" s="26"/>
      <c r="T4" s="26"/>
      <c r="U4" s="26"/>
      <c r="V4" s="118">
        <v>0</v>
      </c>
      <c r="W4" s="29"/>
      <c r="X4" s="120">
        <v>0</v>
      </c>
      <c r="Y4" s="26"/>
      <c r="Z4" s="27"/>
      <c r="AB4" s="25"/>
      <c r="AC4" s="26"/>
      <c r="AD4" s="26"/>
      <c r="AE4" s="26"/>
      <c r="AF4" s="26"/>
      <c r="AG4" s="26"/>
      <c r="AH4" s="26"/>
      <c r="AI4" s="118">
        <v>0</v>
      </c>
      <c r="AJ4" s="29"/>
      <c r="AK4" s="120">
        <v>0</v>
      </c>
      <c r="AL4" s="26"/>
      <c r="AM4" s="27"/>
      <c r="AO4" s="25"/>
      <c r="AP4" s="26"/>
      <c r="AQ4" s="26"/>
      <c r="AR4" s="26"/>
      <c r="AS4" s="26"/>
      <c r="AT4" s="26"/>
      <c r="AU4" s="26"/>
      <c r="AV4" s="118">
        <v>0</v>
      </c>
      <c r="AW4" s="29"/>
      <c r="AX4" s="120">
        <v>0</v>
      </c>
      <c r="AY4" s="26"/>
      <c r="AZ4" s="27"/>
      <c r="BB4" s="25"/>
      <c r="BC4" s="26"/>
      <c r="BD4" s="26"/>
      <c r="BE4" s="26"/>
      <c r="BF4" s="26"/>
      <c r="BG4" s="26"/>
      <c r="BH4" s="26"/>
      <c r="BI4" s="118">
        <v>0</v>
      </c>
      <c r="BJ4" s="29"/>
      <c r="BK4" s="120">
        <v>0</v>
      </c>
      <c r="BL4" s="26"/>
      <c r="BM4" s="27"/>
      <c r="BO4" s="25"/>
      <c r="BP4" s="26"/>
      <c r="BQ4" s="26"/>
      <c r="BR4" s="26"/>
      <c r="BS4" s="26"/>
      <c r="BT4" s="26"/>
      <c r="BU4" s="26"/>
      <c r="BV4" s="118">
        <v>0</v>
      </c>
      <c r="BW4" s="29"/>
      <c r="BX4" s="120">
        <v>0</v>
      </c>
      <c r="BY4" s="26"/>
      <c r="BZ4" s="27"/>
      <c r="CB4" s="25"/>
      <c r="CC4" s="26"/>
      <c r="CD4" s="26"/>
      <c r="CE4" s="26"/>
      <c r="CF4" s="26"/>
      <c r="CG4" s="26"/>
      <c r="CH4" s="26"/>
      <c r="CI4" s="118">
        <v>0</v>
      </c>
      <c r="CJ4" s="29"/>
      <c r="CK4" s="120">
        <v>0</v>
      </c>
      <c r="CL4" s="26"/>
      <c r="CM4" s="27"/>
      <c r="CO4" s="25"/>
      <c r="CP4" s="26"/>
      <c r="CQ4" s="26"/>
      <c r="CR4" s="26"/>
      <c r="CS4" s="26"/>
      <c r="CT4" s="26"/>
      <c r="CU4" s="26"/>
      <c r="CV4" s="118">
        <v>0</v>
      </c>
      <c r="CW4" s="29"/>
      <c r="CX4" s="120">
        <v>0</v>
      </c>
      <c r="CY4" s="26"/>
      <c r="CZ4" s="27"/>
      <c r="DB4" s="25"/>
      <c r="DC4" s="26"/>
      <c r="DD4" s="26"/>
      <c r="DE4" s="26"/>
      <c r="DF4" s="26"/>
      <c r="DG4" s="26"/>
      <c r="DH4" s="26"/>
      <c r="DI4" s="118">
        <v>0</v>
      </c>
      <c r="DJ4" s="29"/>
      <c r="DK4" s="120">
        <v>0</v>
      </c>
      <c r="DL4" s="26"/>
      <c r="DM4" s="27"/>
      <c r="DO4" s="25"/>
      <c r="DP4" s="26"/>
      <c r="DQ4" s="26"/>
      <c r="DR4" s="26"/>
      <c r="DS4" s="26"/>
      <c r="DT4" s="26"/>
      <c r="DU4" s="26"/>
      <c r="DV4" s="118">
        <v>0</v>
      </c>
      <c r="DW4" s="29"/>
      <c r="DX4" s="120">
        <v>0</v>
      </c>
      <c r="DY4" s="26"/>
      <c r="DZ4" s="27"/>
      <c r="EB4" s="25"/>
      <c r="EC4" s="26"/>
      <c r="ED4" s="26"/>
      <c r="EE4" s="26"/>
      <c r="EF4" s="26"/>
      <c r="EG4" s="26"/>
      <c r="EH4" s="26"/>
      <c r="EI4" s="118">
        <v>0</v>
      </c>
      <c r="EJ4" s="29"/>
      <c r="EK4" s="120">
        <v>0</v>
      </c>
      <c r="EL4" s="26"/>
      <c r="EM4" s="27"/>
      <c r="EO4" s="25"/>
      <c r="EP4" s="26"/>
      <c r="EQ4" s="26"/>
      <c r="ER4" s="26"/>
      <c r="ES4" s="26"/>
      <c r="ET4" s="26"/>
      <c r="EU4" s="26"/>
      <c r="EV4" s="118">
        <v>0</v>
      </c>
      <c r="EW4" s="29"/>
      <c r="EX4" s="120">
        <v>0</v>
      </c>
      <c r="EY4" s="26"/>
      <c r="EZ4" s="27"/>
      <c r="FB4" s="25"/>
      <c r="FC4" s="26"/>
      <c r="FD4" s="26"/>
      <c r="FE4" s="26"/>
      <c r="FF4" s="26"/>
      <c r="FG4" s="26"/>
      <c r="FH4" s="26"/>
      <c r="FI4" s="118">
        <v>0</v>
      </c>
      <c r="FJ4" s="29"/>
      <c r="FK4" s="120">
        <v>0</v>
      </c>
      <c r="FL4" s="26"/>
      <c r="FM4" s="27"/>
      <c r="FO4" s="25"/>
      <c r="FP4" s="26"/>
      <c r="FQ4" s="26"/>
      <c r="FR4" s="26"/>
      <c r="FS4" s="26"/>
      <c r="FT4" s="26"/>
      <c r="FU4" s="26"/>
      <c r="FV4" s="118">
        <v>0</v>
      </c>
      <c r="FW4" s="29"/>
      <c r="FX4" s="120">
        <v>0</v>
      </c>
      <c r="FY4" s="26"/>
      <c r="FZ4" s="27"/>
      <c r="GB4" s="25"/>
      <c r="GC4" s="26"/>
      <c r="GD4" s="26"/>
      <c r="GE4" s="26"/>
      <c r="GF4" s="26"/>
      <c r="GG4" s="26"/>
      <c r="GH4" s="26"/>
      <c r="GI4" s="118">
        <v>0</v>
      </c>
      <c r="GJ4" s="29"/>
      <c r="GK4" s="120">
        <v>0</v>
      </c>
      <c r="GL4" s="26"/>
      <c r="GM4" s="27"/>
      <c r="GO4" s="25"/>
      <c r="GP4" s="26"/>
      <c r="GQ4" s="26"/>
      <c r="GR4" s="26"/>
      <c r="GS4" s="26"/>
      <c r="GT4" s="26"/>
      <c r="GU4" s="26"/>
      <c r="GV4" s="118">
        <v>0</v>
      </c>
      <c r="GW4" s="29"/>
      <c r="GX4" s="120">
        <v>0</v>
      </c>
      <c r="GY4" s="26"/>
      <c r="GZ4" s="27"/>
      <c r="HB4" s="25"/>
      <c r="HC4" s="26"/>
      <c r="HD4" s="26"/>
      <c r="HE4" s="26"/>
      <c r="HF4" s="26"/>
      <c r="HG4" s="26"/>
      <c r="HH4" s="26"/>
      <c r="HI4" s="118">
        <v>0</v>
      </c>
      <c r="HJ4" s="29"/>
      <c r="HK4" s="120">
        <v>0</v>
      </c>
      <c r="HL4" s="26"/>
      <c r="HM4" s="27"/>
      <c r="HO4" s="25"/>
      <c r="HP4" s="26"/>
      <c r="HQ4" s="26"/>
      <c r="HR4" s="26"/>
      <c r="HS4" s="26"/>
      <c r="HT4" s="26"/>
      <c r="HU4" s="26"/>
      <c r="HV4" s="118">
        <v>0</v>
      </c>
      <c r="HW4" s="29"/>
      <c r="HX4" s="120">
        <v>0</v>
      </c>
      <c r="HY4" s="26"/>
      <c r="HZ4" s="27"/>
      <c r="IB4" s="25"/>
      <c r="IC4" s="26"/>
      <c r="ID4" s="26"/>
      <c r="IE4" s="26"/>
      <c r="IF4" s="26"/>
      <c r="IG4" s="26"/>
      <c r="IH4" s="26"/>
      <c r="II4" s="118">
        <v>0</v>
      </c>
      <c r="IJ4" s="29"/>
      <c r="IK4" s="120">
        <v>0</v>
      </c>
      <c r="IL4" s="26"/>
      <c r="IM4" s="27"/>
      <c r="IO4" s="25"/>
      <c r="IP4" s="26"/>
      <c r="IQ4" s="26"/>
      <c r="IR4" s="26"/>
      <c r="IS4" s="26"/>
      <c r="IT4" s="26"/>
      <c r="IU4" s="26"/>
      <c r="IV4" s="118">
        <v>0</v>
      </c>
      <c r="IW4" s="29"/>
      <c r="IX4" s="120">
        <v>0</v>
      </c>
      <c r="IY4" s="26"/>
      <c r="IZ4" s="27"/>
      <c r="JB4" s="25"/>
      <c r="JC4" s="26"/>
      <c r="JD4" s="26"/>
      <c r="JE4" s="26"/>
      <c r="JF4" s="26"/>
      <c r="JG4" s="26"/>
      <c r="JH4" s="26"/>
      <c r="JI4" s="118">
        <v>0</v>
      </c>
      <c r="JJ4" s="29"/>
      <c r="JK4" s="120">
        <v>0</v>
      </c>
      <c r="JL4" s="26"/>
      <c r="JM4" s="27"/>
      <c r="JO4" s="25"/>
      <c r="JP4" s="26"/>
      <c r="JQ4" s="26"/>
      <c r="JR4" s="26"/>
      <c r="JS4" s="26"/>
      <c r="JT4" s="26"/>
      <c r="JU4" s="26"/>
      <c r="JV4" s="118">
        <v>0</v>
      </c>
      <c r="JW4" s="29"/>
      <c r="JX4" s="120">
        <v>0</v>
      </c>
      <c r="JY4" s="26"/>
      <c r="JZ4" s="27"/>
      <c r="KB4" s="25"/>
      <c r="KC4" s="26"/>
      <c r="KD4" s="26"/>
      <c r="KE4" s="26"/>
      <c r="KF4" s="26"/>
      <c r="KG4" s="26"/>
      <c r="KH4" s="26"/>
      <c r="KI4" s="118">
        <v>0</v>
      </c>
      <c r="KJ4" s="29"/>
      <c r="KK4" s="120">
        <v>0</v>
      </c>
      <c r="KL4" s="26"/>
      <c r="KM4" s="27"/>
      <c r="KO4" s="25"/>
      <c r="KP4" s="26"/>
      <c r="KQ4" s="26"/>
      <c r="KR4" s="26"/>
      <c r="KS4" s="26"/>
      <c r="KT4" s="26"/>
      <c r="KU4" s="26"/>
      <c r="KV4" s="118">
        <v>0</v>
      </c>
      <c r="KW4" s="29"/>
      <c r="KX4" s="120">
        <v>0</v>
      </c>
      <c r="KY4" s="26"/>
      <c r="KZ4" s="27"/>
      <c r="LB4" s="25"/>
      <c r="LC4" s="26"/>
      <c r="LD4" s="26"/>
      <c r="LE4" s="26"/>
      <c r="LF4" s="26"/>
      <c r="LG4" s="26"/>
      <c r="LH4" s="26"/>
      <c r="LI4" s="118">
        <v>0</v>
      </c>
      <c r="LJ4" s="29"/>
      <c r="LK4" s="120">
        <v>0</v>
      </c>
      <c r="LL4" s="26"/>
      <c r="LM4" s="27"/>
      <c r="LO4" s="25"/>
      <c r="LP4" s="26"/>
      <c r="LQ4" s="26"/>
      <c r="LR4" s="26"/>
      <c r="LS4" s="26"/>
      <c r="LT4" s="26"/>
      <c r="LU4" s="26"/>
      <c r="LV4" s="118">
        <v>0</v>
      </c>
      <c r="LW4" s="29"/>
      <c r="LX4" s="120">
        <v>0</v>
      </c>
      <c r="LY4" s="26"/>
      <c r="LZ4" s="27"/>
      <c r="MB4" s="25"/>
      <c r="MC4" s="26"/>
      <c r="MD4" s="26"/>
      <c r="ME4" s="26"/>
      <c r="MF4" s="26"/>
      <c r="MG4" s="26"/>
      <c r="MH4" s="26"/>
      <c r="MI4" s="118">
        <v>0</v>
      </c>
      <c r="MJ4" s="29"/>
      <c r="MK4" s="120">
        <v>0</v>
      </c>
      <c r="ML4" s="26"/>
      <c r="MM4" s="27"/>
      <c r="MO4" s="25"/>
      <c r="MP4" s="26"/>
      <c r="MQ4" s="26"/>
      <c r="MR4" s="26"/>
      <c r="MS4" s="26"/>
      <c r="MT4" s="26"/>
      <c r="MU4" s="26"/>
      <c r="MV4" s="118">
        <v>0</v>
      </c>
      <c r="MW4" s="29"/>
      <c r="MX4" s="120">
        <v>0</v>
      </c>
      <c r="MY4" s="26"/>
      <c r="MZ4" s="27"/>
      <c r="NB4" s="25"/>
      <c r="NC4" s="26"/>
      <c r="ND4" s="26"/>
      <c r="NE4" s="26"/>
      <c r="NF4" s="26"/>
      <c r="NG4" s="26"/>
      <c r="NH4" s="26"/>
      <c r="NI4" s="118">
        <v>0</v>
      </c>
      <c r="NJ4" s="29"/>
      <c r="NK4" s="120">
        <v>0</v>
      </c>
      <c r="NL4" s="26"/>
      <c r="NM4" s="27"/>
      <c r="NO4" s="25"/>
      <c r="NP4" s="26"/>
      <c r="NQ4" s="26"/>
      <c r="NR4" s="26"/>
      <c r="NS4" s="26"/>
      <c r="NT4" s="26"/>
      <c r="NU4" s="26"/>
      <c r="NV4" s="118">
        <v>0</v>
      </c>
      <c r="NW4" s="29"/>
      <c r="NX4" s="120">
        <v>0</v>
      </c>
      <c r="NY4" s="26"/>
      <c r="NZ4" s="27"/>
      <c r="OB4" s="25"/>
      <c r="OC4" s="26"/>
      <c r="OD4" s="26"/>
      <c r="OE4" s="26"/>
      <c r="OF4" s="26"/>
      <c r="OG4" s="26"/>
      <c r="OH4" s="26"/>
      <c r="OI4" s="118">
        <v>0</v>
      </c>
      <c r="OJ4" s="29"/>
      <c r="OK4" s="120">
        <v>0</v>
      </c>
      <c r="OL4" s="26"/>
      <c r="OM4" s="27"/>
      <c r="OO4" s="25"/>
      <c r="OP4" s="26"/>
      <c r="OQ4" s="26"/>
      <c r="OR4" s="26"/>
      <c r="OS4" s="26"/>
      <c r="OT4" s="26"/>
      <c r="OU4" s="26"/>
      <c r="OV4" s="118">
        <v>0</v>
      </c>
      <c r="OW4" s="29"/>
      <c r="OX4" s="120">
        <v>0</v>
      </c>
      <c r="OY4" s="26"/>
      <c r="OZ4" s="27"/>
      <c r="PB4" s="25"/>
      <c r="PC4" s="26"/>
      <c r="PD4" s="26"/>
      <c r="PE4" s="26"/>
      <c r="PF4" s="26"/>
      <c r="PG4" s="26"/>
      <c r="PH4" s="26"/>
      <c r="PI4" s="118">
        <v>0</v>
      </c>
      <c r="PJ4" s="29"/>
      <c r="PK4" s="120">
        <v>0</v>
      </c>
      <c r="PL4" s="26"/>
      <c r="PM4" s="27"/>
      <c r="PO4" s="25"/>
      <c r="PP4" s="26"/>
      <c r="PQ4" s="26"/>
      <c r="PR4" s="26"/>
      <c r="PS4" s="26"/>
      <c r="PT4" s="26"/>
      <c r="PU4" s="26"/>
      <c r="PV4" s="118">
        <v>0</v>
      </c>
      <c r="PW4" s="29"/>
      <c r="PX4" s="120">
        <v>0</v>
      </c>
      <c r="PY4" s="26"/>
      <c r="PZ4" s="27"/>
      <c r="QB4" s="25"/>
      <c r="QC4" s="26"/>
      <c r="QD4" s="26"/>
      <c r="QE4" s="26"/>
      <c r="QF4" s="26"/>
      <c r="QG4" s="26"/>
      <c r="QH4" s="26"/>
      <c r="QI4" s="118">
        <v>0</v>
      </c>
      <c r="QJ4" s="29"/>
      <c r="QK4" s="120">
        <v>0</v>
      </c>
      <c r="QL4" s="26"/>
      <c r="QM4" s="27"/>
      <c r="QO4" s="25"/>
      <c r="QP4" s="26"/>
      <c r="QQ4" s="26"/>
      <c r="QR4" s="26"/>
      <c r="QS4" s="26"/>
      <c r="QT4" s="26"/>
      <c r="QU4" s="26"/>
      <c r="QV4" s="118">
        <v>0</v>
      </c>
      <c r="QW4" s="29"/>
      <c r="QX4" s="120">
        <v>0</v>
      </c>
      <c r="QY4" s="26"/>
      <c r="QZ4" s="27"/>
      <c r="RB4" s="25"/>
      <c r="RC4" s="26"/>
      <c r="RD4" s="26"/>
      <c r="RE4" s="26"/>
      <c r="RF4" s="26"/>
      <c r="RG4" s="26"/>
      <c r="RH4" s="26"/>
      <c r="RI4" s="118">
        <v>0</v>
      </c>
      <c r="RJ4" s="29"/>
      <c r="RK4" s="120">
        <v>0</v>
      </c>
      <c r="RL4" s="26"/>
      <c r="RM4" s="27"/>
      <c r="RO4" s="25"/>
      <c r="RP4" s="26"/>
      <c r="RQ4" s="26"/>
      <c r="RR4" s="26"/>
      <c r="RS4" s="26"/>
      <c r="RT4" s="26"/>
      <c r="RU4" s="26"/>
      <c r="RV4" s="118">
        <v>0</v>
      </c>
      <c r="RW4" s="29"/>
      <c r="RX4" s="120">
        <v>0</v>
      </c>
      <c r="RY4" s="26"/>
      <c r="RZ4" s="27"/>
      <c r="SB4" s="25"/>
      <c r="SC4" s="26"/>
      <c r="SD4" s="26"/>
      <c r="SE4" s="26"/>
      <c r="SF4" s="26"/>
      <c r="SG4" s="26"/>
      <c r="SH4" s="26"/>
      <c r="SI4" s="118">
        <v>0</v>
      </c>
      <c r="SJ4" s="29"/>
      <c r="SK4" s="120">
        <v>0</v>
      </c>
      <c r="SL4" s="26"/>
      <c r="SM4" s="27"/>
      <c r="SO4" s="25"/>
      <c r="SP4" s="26"/>
      <c r="SQ4" s="26"/>
      <c r="SR4" s="26"/>
      <c r="SS4" s="26"/>
      <c r="ST4" s="26"/>
      <c r="SU4" s="26"/>
      <c r="SV4" s="118">
        <v>0</v>
      </c>
      <c r="SW4" s="29"/>
      <c r="SX4" s="120">
        <v>0</v>
      </c>
      <c r="SY4" s="26"/>
      <c r="SZ4" s="27"/>
    </row>
    <row r="5" spans="1:520" ht="14.4" customHeight="1" x14ac:dyDescent="0.3">
      <c r="B5" s="25"/>
      <c r="C5" s="270" t="s">
        <v>74</v>
      </c>
      <c r="D5" s="270"/>
      <c r="E5" s="270"/>
      <c r="F5" s="270"/>
      <c r="G5" s="26"/>
      <c r="H5" s="26"/>
      <c r="I5" s="264"/>
      <c r="J5" s="29"/>
      <c r="K5" s="119"/>
      <c r="L5" s="26"/>
      <c r="M5" s="27"/>
      <c r="O5" s="25"/>
      <c r="P5" s="270" t="s">
        <v>22</v>
      </c>
      <c r="Q5" s="270"/>
      <c r="R5" s="270"/>
      <c r="S5" s="270"/>
      <c r="T5" s="26"/>
      <c r="U5" s="26"/>
      <c r="V5" s="264"/>
      <c r="W5" s="29"/>
      <c r="X5" s="119"/>
      <c r="Y5" s="26"/>
      <c r="Z5" s="27"/>
      <c r="AB5" s="25"/>
      <c r="AC5" s="270" t="s">
        <v>22</v>
      </c>
      <c r="AD5" s="270"/>
      <c r="AE5" s="270"/>
      <c r="AF5" s="270"/>
      <c r="AG5" s="26"/>
      <c r="AH5" s="26"/>
      <c r="AI5" s="264"/>
      <c r="AJ5" s="29"/>
      <c r="AK5" s="119"/>
      <c r="AL5" s="26"/>
      <c r="AM5" s="27"/>
      <c r="AO5" s="25"/>
      <c r="AP5" s="270" t="s">
        <v>22</v>
      </c>
      <c r="AQ5" s="270"/>
      <c r="AR5" s="270"/>
      <c r="AS5" s="270"/>
      <c r="AT5" s="26"/>
      <c r="AU5" s="26"/>
      <c r="AV5" s="264"/>
      <c r="AW5" s="29"/>
      <c r="AX5" s="119"/>
      <c r="AY5" s="26"/>
      <c r="AZ5" s="27"/>
      <c r="BB5" s="25"/>
      <c r="BC5" s="270" t="s">
        <v>22</v>
      </c>
      <c r="BD5" s="270"/>
      <c r="BE5" s="270"/>
      <c r="BF5" s="270"/>
      <c r="BG5" s="26"/>
      <c r="BH5" s="26"/>
      <c r="BI5" s="264"/>
      <c r="BJ5" s="29"/>
      <c r="BK5" s="119"/>
      <c r="BL5" s="26"/>
      <c r="BM5" s="27"/>
      <c r="BO5" s="25"/>
      <c r="BP5" s="270" t="s">
        <v>22</v>
      </c>
      <c r="BQ5" s="270"/>
      <c r="BR5" s="270"/>
      <c r="BS5" s="270"/>
      <c r="BT5" s="26"/>
      <c r="BU5" s="26"/>
      <c r="BV5" s="264"/>
      <c r="BW5" s="29"/>
      <c r="BX5" s="119"/>
      <c r="BY5" s="26"/>
      <c r="BZ5" s="27"/>
      <c r="CB5" s="25"/>
      <c r="CC5" s="270" t="s">
        <v>22</v>
      </c>
      <c r="CD5" s="270"/>
      <c r="CE5" s="270"/>
      <c r="CF5" s="270"/>
      <c r="CG5" s="26"/>
      <c r="CH5" s="26"/>
      <c r="CI5" s="264"/>
      <c r="CJ5" s="29"/>
      <c r="CK5" s="119"/>
      <c r="CL5" s="26"/>
      <c r="CM5" s="27"/>
      <c r="CO5" s="25"/>
      <c r="CP5" s="270" t="s">
        <v>22</v>
      </c>
      <c r="CQ5" s="270"/>
      <c r="CR5" s="270"/>
      <c r="CS5" s="270"/>
      <c r="CT5" s="26"/>
      <c r="CU5" s="26"/>
      <c r="CV5" s="264"/>
      <c r="CW5" s="29"/>
      <c r="CX5" s="119"/>
      <c r="CY5" s="26"/>
      <c r="CZ5" s="27"/>
      <c r="DB5" s="25"/>
      <c r="DC5" s="270" t="s">
        <v>22</v>
      </c>
      <c r="DD5" s="270"/>
      <c r="DE5" s="270"/>
      <c r="DF5" s="270"/>
      <c r="DG5" s="26"/>
      <c r="DH5" s="26"/>
      <c r="DI5" s="264"/>
      <c r="DJ5" s="29"/>
      <c r="DK5" s="119"/>
      <c r="DL5" s="26"/>
      <c r="DM5" s="27"/>
      <c r="DO5" s="25"/>
      <c r="DP5" s="270" t="s">
        <v>22</v>
      </c>
      <c r="DQ5" s="270"/>
      <c r="DR5" s="270"/>
      <c r="DS5" s="270"/>
      <c r="DT5" s="26"/>
      <c r="DU5" s="26"/>
      <c r="DV5" s="264"/>
      <c r="DW5" s="29"/>
      <c r="DX5" s="119"/>
      <c r="DY5" s="26"/>
      <c r="DZ5" s="27"/>
      <c r="EB5" s="25"/>
      <c r="EC5" s="270" t="s">
        <v>22</v>
      </c>
      <c r="ED5" s="270"/>
      <c r="EE5" s="270"/>
      <c r="EF5" s="270"/>
      <c r="EG5" s="26"/>
      <c r="EH5" s="26"/>
      <c r="EI5" s="264"/>
      <c r="EJ5" s="29"/>
      <c r="EK5" s="119"/>
      <c r="EL5" s="26"/>
      <c r="EM5" s="27"/>
      <c r="EO5" s="25"/>
      <c r="EP5" s="270" t="s">
        <v>22</v>
      </c>
      <c r="EQ5" s="270"/>
      <c r="ER5" s="270"/>
      <c r="ES5" s="270"/>
      <c r="ET5" s="26"/>
      <c r="EU5" s="26"/>
      <c r="EV5" s="264"/>
      <c r="EW5" s="29"/>
      <c r="EX5" s="119"/>
      <c r="EY5" s="26"/>
      <c r="EZ5" s="27"/>
      <c r="FB5" s="25"/>
      <c r="FC5" s="270" t="s">
        <v>22</v>
      </c>
      <c r="FD5" s="270"/>
      <c r="FE5" s="270"/>
      <c r="FF5" s="270"/>
      <c r="FG5" s="26"/>
      <c r="FH5" s="26"/>
      <c r="FI5" s="264"/>
      <c r="FJ5" s="29"/>
      <c r="FK5" s="119"/>
      <c r="FL5" s="26"/>
      <c r="FM5" s="27"/>
      <c r="FO5" s="25"/>
      <c r="FP5" s="270" t="s">
        <v>22</v>
      </c>
      <c r="FQ5" s="270"/>
      <c r="FR5" s="270"/>
      <c r="FS5" s="270"/>
      <c r="FT5" s="26"/>
      <c r="FU5" s="26"/>
      <c r="FV5" s="264"/>
      <c r="FW5" s="29"/>
      <c r="FX5" s="119"/>
      <c r="FY5" s="26"/>
      <c r="FZ5" s="27"/>
      <c r="GB5" s="25"/>
      <c r="GC5" s="270" t="s">
        <v>22</v>
      </c>
      <c r="GD5" s="270"/>
      <c r="GE5" s="270"/>
      <c r="GF5" s="270"/>
      <c r="GG5" s="26"/>
      <c r="GH5" s="26"/>
      <c r="GI5" s="264"/>
      <c r="GJ5" s="29"/>
      <c r="GK5" s="119"/>
      <c r="GL5" s="26"/>
      <c r="GM5" s="27"/>
      <c r="GO5" s="25"/>
      <c r="GP5" s="270" t="s">
        <v>22</v>
      </c>
      <c r="GQ5" s="270"/>
      <c r="GR5" s="270"/>
      <c r="GS5" s="270"/>
      <c r="GT5" s="26"/>
      <c r="GU5" s="26"/>
      <c r="GV5" s="264"/>
      <c r="GW5" s="29"/>
      <c r="GX5" s="119"/>
      <c r="GY5" s="26"/>
      <c r="GZ5" s="27"/>
      <c r="HB5" s="25"/>
      <c r="HC5" s="270" t="s">
        <v>22</v>
      </c>
      <c r="HD5" s="270"/>
      <c r="HE5" s="270"/>
      <c r="HF5" s="270"/>
      <c r="HG5" s="26"/>
      <c r="HH5" s="26"/>
      <c r="HI5" s="264"/>
      <c r="HJ5" s="29"/>
      <c r="HK5" s="119"/>
      <c r="HL5" s="26"/>
      <c r="HM5" s="27"/>
      <c r="HO5" s="25"/>
      <c r="HP5" s="270" t="s">
        <v>22</v>
      </c>
      <c r="HQ5" s="270"/>
      <c r="HR5" s="270"/>
      <c r="HS5" s="270"/>
      <c r="HT5" s="26"/>
      <c r="HU5" s="26"/>
      <c r="HV5" s="264"/>
      <c r="HW5" s="29"/>
      <c r="HX5" s="119"/>
      <c r="HY5" s="26"/>
      <c r="HZ5" s="27"/>
      <c r="IB5" s="25"/>
      <c r="IC5" s="270" t="s">
        <v>22</v>
      </c>
      <c r="ID5" s="270"/>
      <c r="IE5" s="270"/>
      <c r="IF5" s="270"/>
      <c r="IG5" s="26"/>
      <c r="IH5" s="26"/>
      <c r="II5" s="264"/>
      <c r="IJ5" s="29"/>
      <c r="IK5" s="119"/>
      <c r="IL5" s="26"/>
      <c r="IM5" s="27"/>
      <c r="IO5" s="25"/>
      <c r="IP5" s="270" t="s">
        <v>22</v>
      </c>
      <c r="IQ5" s="270"/>
      <c r="IR5" s="270"/>
      <c r="IS5" s="270"/>
      <c r="IT5" s="26"/>
      <c r="IU5" s="26"/>
      <c r="IV5" s="264"/>
      <c r="IW5" s="29"/>
      <c r="IX5" s="119"/>
      <c r="IY5" s="26"/>
      <c r="IZ5" s="27"/>
      <c r="JB5" s="25"/>
      <c r="JC5" s="270" t="s">
        <v>22</v>
      </c>
      <c r="JD5" s="270"/>
      <c r="JE5" s="270"/>
      <c r="JF5" s="270"/>
      <c r="JG5" s="26"/>
      <c r="JH5" s="26"/>
      <c r="JI5" s="264"/>
      <c r="JJ5" s="29"/>
      <c r="JK5" s="119"/>
      <c r="JL5" s="26"/>
      <c r="JM5" s="27"/>
      <c r="JO5" s="25"/>
      <c r="JP5" s="270" t="s">
        <v>22</v>
      </c>
      <c r="JQ5" s="270"/>
      <c r="JR5" s="270"/>
      <c r="JS5" s="270"/>
      <c r="JT5" s="26"/>
      <c r="JU5" s="26"/>
      <c r="JV5" s="264"/>
      <c r="JW5" s="29"/>
      <c r="JX5" s="119"/>
      <c r="JY5" s="26"/>
      <c r="JZ5" s="27"/>
      <c r="KB5" s="25"/>
      <c r="KC5" s="270" t="s">
        <v>22</v>
      </c>
      <c r="KD5" s="270"/>
      <c r="KE5" s="270"/>
      <c r="KF5" s="270"/>
      <c r="KG5" s="26"/>
      <c r="KH5" s="26"/>
      <c r="KI5" s="264"/>
      <c r="KJ5" s="29"/>
      <c r="KK5" s="119"/>
      <c r="KL5" s="26"/>
      <c r="KM5" s="27"/>
      <c r="KO5" s="25"/>
      <c r="KP5" s="270" t="s">
        <v>22</v>
      </c>
      <c r="KQ5" s="270"/>
      <c r="KR5" s="270"/>
      <c r="KS5" s="270"/>
      <c r="KT5" s="26"/>
      <c r="KU5" s="26"/>
      <c r="KV5" s="264"/>
      <c r="KW5" s="29"/>
      <c r="KX5" s="119"/>
      <c r="KY5" s="26"/>
      <c r="KZ5" s="27"/>
      <c r="LB5" s="25"/>
      <c r="LC5" s="270" t="s">
        <v>22</v>
      </c>
      <c r="LD5" s="270"/>
      <c r="LE5" s="270"/>
      <c r="LF5" s="270"/>
      <c r="LG5" s="26"/>
      <c r="LH5" s="26"/>
      <c r="LI5" s="264"/>
      <c r="LJ5" s="29"/>
      <c r="LK5" s="119"/>
      <c r="LL5" s="26"/>
      <c r="LM5" s="27"/>
      <c r="LO5" s="25"/>
      <c r="LP5" s="270" t="s">
        <v>22</v>
      </c>
      <c r="LQ5" s="270"/>
      <c r="LR5" s="270"/>
      <c r="LS5" s="270"/>
      <c r="LT5" s="26"/>
      <c r="LU5" s="26"/>
      <c r="LV5" s="264"/>
      <c r="LW5" s="29"/>
      <c r="LX5" s="119"/>
      <c r="LY5" s="26"/>
      <c r="LZ5" s="27"/>
      <c r="MB5" s="25"/>
      <c r="MC5" s="270" t="s">
        <v>22</v>
      </c>
      <c r="MD5" s="270"/>
      <c r="ME5" s="270"/>
      <c r="MF5" s="270"/>
      <c r="MG5" s="26"/>
      <c r="MH5" s="26"/>
      <c r="MI5" s="264"/>
      <c r="MJ5" s="29"/>
      <c r="MK5" s="119"/>
      <c r="ML5" s="26"/>
      <c r="MM5" s="27"/>
      <c r="MO5" s="25"/>
      <c r="MP5" s="270" t="s">
        <v>22</v>
      </c>
      <c r="MQ5" s="270"/>
      <c r="MR5" s="270"/>
      <c r="MS5" s="270"/>
      <c r="MT5" s="26"/>
      <c r="MU5" s="26"/>
      <c r="MV5" s="264"/>
      <c r="MW5" s="29"/>
      <c r="MX5" s="119"/>
      <c r="MY5" s="26"/>
      <c r="MZ5" s="27"/>
      <c r="NB5" s="25"/>
      <c r="NC5" s="270" t="s">
        <v>22</v>
      </c>
      <c r="ND5" s="270"/>
      <c r="NE5" s="270"/>
      <c r="NF5" s="270"/>
      <c r="NG5" s="26"/>
      <c r="NH5" s="26"/>
      <c r="NI5" s="264"/>
      <c r="NJ5" s="29"/>
      <c r="NK5" s="119"/>
      <c r="NL5" s="26"/>
      <c r="NM5" s="27"/>
      <c r="NO5" s="25"/>
      <c r="NP5" s="270" t="s">
        <v>22</v>
      </c>
      <c r="NQ5" s="270"/>
      <c r="NR5" s="270"/>
      <c r="NS5" s="270"/>
      <c r="NT5" s="26"/>
      <c r="NU5" s="26"/>
      <c r="NV5" s="264"/>
      <c r="NW5" s="29"/>
      <c r="NX5" s="119"/>
      <c r="NY5" s="26"/>
      <c r="NZ5" s="27"/>
      <c r="OB5" s="25"/>
      <c r="OC5" s="270" t="s">
        <v>22</v>
      </c>
      <c r="OD5" s="270"/>
      <c r="OE5" s="270"/>
      <c r="OF5" s="270"/>
      <c r="OG5" s="26"/>
      <c r="OH5" s="26"/>
      <c r="OI5" s="264"/>
      <c r="OJ5" s="29"/>
      <c r="OK5" s="119"/>
      <c r="OL5" s="26"/>
      <c r="OM5" s="27"/>
      <c r="OO5" s="25"/>
      <c r="OP5" s="270" t="s">
        <v>22</v>
      </c>
      <c r="OQ5" s="270"/>
      <c r="OR5" s="270"/>
      <c r="OS5" s="270"/>
      <c r="OT5" s="26"/>
      <c r="OU5" s="26"/>
      <c r="OV5" s="264"/>
      <c r="OW5" s="29"/>
      <c r="OX5" s="119"/>
      <c r="OY5" s="26"/>
      <c r="OZ5" s="27"/>
      <c r="PB5" s="25"/>
      <c r="PC5" s="270" t="s">
        <v>22</v>
      </c>
      <c r="PD5" s="270"/>
      <c r="PE5" s="270"/>
      <c r="PF5" s="270"/>
      <c r="PG5" s="26"/>
      <c r="PH5" s="26"/>
      <c r="PI5" s="264"/>
      <c r="PJ5" s="29"/>
      <c r="PK5" s="119"/>
      <c r="PL5" s="26"/>
      <c r="PM5" s="27"/>
      <c r="PO5" s="25"/>
      <c r="PP5" s="270" t="s">
        <v>22</v>
      </c>
      <c r="PQ5" s="270"/>
      <c r="PR5" s="270"/>
      <c r="PS5" s="270"/>
      <c r="PT5" s="26"/>
      <c r="PU5" s="26"/>
      <c r="PV5" s="264"/>
      <c r="PW5" s="29"/>
      <c r="PX5" s="119"/>
      <c r="PY5" s="26"/>
      <c r="PZ5" s="27"/>
      <c r="QB5" s="25"/>
      <c r="QC5" s="270" t="s">
        <v>22</v>
      </c>
      <c r="QD5" s="270"/>
      <c r="QE5" s="270"/>
      <c r="QF5" s="270"/>
      <c r="QG5" s="26"/>
      <c r="QH5" s="26"/>
      <c r="QI5" s="264"/>
      <c r="QJ5" s="29"/>
      <c r="QK5" s="119"/>
      <c r="QL5" s="26"/>
      <c r="QM5" s="27"/>
      <c r="QO5" s="25"/>
      <c r="QP5" s="270" t="s">
        <v>22</v>
      </c>
      <c r="QQ5" s="270"/>
      <c r="QR5" s="270"/>
      <c r="QS5" s="270"/>
      <c r="QT5" s="26"/>
      <c r="QU5" s="26"/>
      <c r="QV5" s="264"/>
      <c r="QW5" s="29"/>
      <c r="QX5" s="119"/>
      <c r="QY5" s="26"/>
      <c r="QZ5" s="27"/>
      <c r="RB5" s="25"/>
      <c r="RC5" s="270" t="s">
        <v>22</v>
      </c>
      <c r="RD5" s="270"/>
      <c r="RE5" s="270"/>
      <c r="RF5" s="270"/>
      <c r="RG5" s="26"/>
      <c r="RH5" s="26"/>
      <c r="RI5" s="264"/>
      <c r="RJ5" s="29"/>
      <c r="RK5" s="119"/>
      <c r="RL5" s="26"/>
      <c r="RM5" s="27"/>
      <c r="RO5" s="25"/>
      <c r="RP5" s="270" t="s">
        <v>22</v>
      </c>
      <c r="RQ5" s="270"/>
      <c r="RR5" s="270"/>
      <c r="RS5" s="270"/>
      <c r="RT5" s="26"/>
      <c r="RU5" s="26"/>
      <c r="RV5" s="264"/>
      <c r="RW5" s="29"/>
      <c r="RX5" s="119"/>
      <c r="RY5" s="26"/>
      <c r="RZ5" s="27"/>
      <c r="SB5" s="25"/>
      <c r="SC5" s="270" t="s">
        <v>22</v>
      </c>
      <c r="SD5" s="270"/>
      <c r="SE5" s="270"/>
      <c r="SF5" s="270"/>
      <c r="SG5" s="26"/>
      <c r="SH5" s="26"/>
      <c r="SI5" s="264"/>
      <c r="SJ5" s="29"/>
      <c r="SK5" s="119"/>
      <c r="SL5" s="26"/>
      <c r="SM5" s="27"/>
      <c r="SO5" s="25"/>
      <c r="SP5" s="270" t="s">
        <v>22</v>
      </c>
      <c r="SQ5" s="270"/>
      <c r="SR5" s="270"/>
      <c r="SS5" s="270"/>
      <c r="ST5" s="26"/>
      <c r="SU5" s="26"/>
      <c r="SV5" s="264"/>
      <c r="SW5" s="29"/>
      <c r="SX5" s="119"/>
      <c r="SY5" s="26"/>
      <c r="SZ5" s="27"/>
    </row>
    <row r="6" spans="1:520" x14ac:dyDescent="0.3">
      <c r="B6" s="25"/>
      <c r="C6" s="270"/>
      <c r="D6" s="270"/>
      <c r="E6" s="270"/>
      <c r="F6" s="270"/>
      <c r="G6" s="26"/>
      <c r="H6" s="26"/>
      <c r="I6" s="97" t="s">
        <v>26</v>
      </c>
      <c r="J6" s="278"/>
      <c r="K6" s="97" t="s">
        <v>26</v>
      </c>
      <c r="L6" s="32"/>
      <c r="M6" s="27"/>
      <c r="O6" s="25"/>
      <c r="P6" s="270"/>
      <c r="Q6" s="270"/>
      <c r="R6" s="270"/>
      <c r="S6" s="270"/>
      <c r="T6" s="26"/>
      <c r="U6" s="26"/>
      <c r="V6" s="97" t="s">
        <v>26</v>
      </c>
      <c r="W6" s="278"/>
      <c r="X6" s="97" t="s">
        <v>26</v>
      </c>
      <c r="Y6" s="32"/>
      <c r="Z6" s="27"/>
      <c r="AB6" s="25"/>
      <c r="AC6" s="270"/>
      <c r="AD6" s="270"/>
      <c r="AE6" s="270"/>
      <c r="AF6" s="270"/>
      <c r="AG6" s="26"/>
      <c r="AH6" s="26"/>
      <c r="AI6" s="97" t="s">
        <v>26</v>
      </c>
      <c r="AJ6" s="278"/>
      <c r="AK6" s="97" t="s">
        <v>26</v>
      </c>
      <c r="AL6" s="32"/>
      <c r="AM6" s="27"/>
      <c r="AO6" s="25"/>
      <c r="AP6" s="270"/>
      <c r="AQ6" s="270"/>
      <c r="AR6" s="270"/>
      <c r="AS6" s="270"/>
      <c r="AT6" s="26"/>
      <c r="AU6" s="26"/>
      <c r="AV6" s="97" t="s">
        <v>26</v>
      </c>
      <c r="AW6" s="278"/>
      <c r="AX6" s="97" t="s">
        <v>26</v>
      </c>
      <c r="AY6" s="32"/>
      <c r="AZ6" s="27"/>
      <c r="BB6" s="25"/>
      <c r="BC6" s="270"/>
      <c r="BD6" s="270"/>
      <c r="BE6" s="270"/>
      <c r="BF6" s="270"/>
      <c r="BG6" s="26"/>
      <c r="BH6" s="26"/>
      <c r="BI6" s="97" t="s">
        <v>26</v>
      </c>
      <c r="BJ6" s="278"/>
      <c r="BK6" s="97" t="s">
        <v>26</v>
      </c>
      <c r="BL6" s="32"/>
      <c r="BM6" s="27"/>
      <c r="BO6" s="25"/>
      <c r="BP6" s="270"/>
      <c r="BQ6" s="270"/>
      <c r="BR6" s="270"/>
      <c r="BS6" s="270"/>
      <c r="BT6" s="26"/>
      <c r="BU6" s="26"/>
      <c r="BV6" s="97" t="s">
        <v>26</v>
      </c>
      <c r="BW6" s="278"/>
      <c r="BX6" s="97" t="s">
        <v>26</v>
      </c>
      <c r="BY6" s="32"/>
      <c r="BZ6" s="27"/>
      <c r="CB6" s="25"/>
      <c r="CC6" s="270"/>
      <c r="CD6" s="270"/>
      <c r="CE6" s="270"/>
      <c r="CF6" s="270"/>
      <c r="CG6" s="26"/>
      <c r="CH6" s="26"/>
      <c r="CI6" s="97" t="s">
        <v>26</v>
      </c>
      <c r="CJ6" s="278"/>
      <c r="CK6" s="97" t="s">
        <v>26</v>
      </c>
      <c r="CL6" s="32"/>
      <c r="CM6" s="27"/>
      <c r="CO6" s="25"/>
      <c r="CP6" s="270"/>
      <c r="CQ6" s="270"/>
      <c r="CR6" s="270"/>
      <c r="CS6" s="270"/>
      <c r="CT6" s="26"/>
      <c r="CU6" s="26"/>
      <c r="CV6" s="97" t="s">
        <v>26</v>
      </c>
      <c r="CW6" s="278"/>
      <c r="CX6" s="97" t="s">
        <v>26</v>
      </c>
      <c r="CY6" s="32"/>
      <c r="CZ6" s="27"/>
      <c r="DB6" s="25"/>
      <c r="DC6" s="270"/>
      <c r="DD6" s="270"/>
      <c r="DE6" s="270"/>
      <c r="DF6" s="270"/>
      <c r="DG6" s="26"/>
      <c r="DH6" s="26"/>
      <c r="DI6" s="97" t="s">
        <v>26</v>
      </c>
      <c r="DJ6" s="278"/>
      <c r="DK6" s="97" t="s">
        <v>26</v>
      </c>
      <c r="DL6" s="32"/>
      <c r="DM6" s="27"/>
      <c r="DO6" s="25"/>
      <c r="DP6" s="270"/>
      <c r="DQ6" s="270"/>
      <c r="DR6" s="270"/>
      <c r="DS6" s="270"/>
      <c r="DT6" s="26"/>
      <c r="DU6" s="26"/>
      <c r="DV6" s="97" t="s">
        <v>26</v>
      </c>
      <c r="DW6" s="278"/>
      <c r="DX6" s="97" t="s">
        <v>26</v>
      </c>
      <c r="DY6" s="32"/>
      <c r="DZ6" s="27"/>
      <c r="EB6" s="25"/>
      <c r="EC6" s="270"/>
      <c r="ED6" s="270"/>
      <c r="EE6" s="270"/>
      <c r="EF6" s="270"/>
      <c r="EG6" s="26"/>
      <c r="EH6" s="26"/>
      <c r="EI6" s="97" t="s">
        <v>26</v>
      </c>
      <c r="EJ6" s="278"/>
      <c r="EK6" s="97" t="s">
        <v>26</v>
      </c>
      <c r="EL6" s="32"/>
      <c r="EM6" s="27"/>
      <c r="EO6" s="25"/>
      <c r="EP6" s="270"/>
      <c r="EQ6" s="270"/>
      <c r="ER6" s="270"/>
      <c r="ES6" s="270"/>
      <c r="ET6" s="26"/>
      <c r="EU6" s="26"/>
      <c r="EV6" s="97" t="s">
        <v>26</v>
      </c>
      <c r="EW6" s="278"/>
      <c r="EX6" s="97" t="s">
        <v>26</v>
      </c>
      <c r="EY6" s="32"/>
      <c r="EZ6" s="27"/>
      <c r="FB6" s="25"/>
      <c r="FC6" s="270"/>
      <c r="FD6" s="270"/>
      <c r="FE6" s="270"/>
      <c r="FF6" s="270"/>
      <c r="FG6" s="26"/>
      <c r="FH6" s="26"/>
      <c r="FI6" s="97" t="s">
        <v>26</v>
      </c>
      <c r="FJ6" s="278"/>
      <c r="FK6" s="97" t="s">
        <v>26</v>
      </c>
      <c r="FL6" s="32"/>
      <c r="FM6" s="27"/>
      <c r="FO6" s="25"/>
      <c r="FP6" s="270"/>
      <c r="FQ6" s="270"/>
      <c r="FR6" s="270"/>
      <c r="FS6" s="270"/>
      <c r="FT6" s="26"/>
      <c r="FU6" s="26"/>
      <c r="FV6" s="97" t="s">
        <v>26</v>
      </c>
      <c r="FW6" s="278"/>
      <c r="FX6" s="97" t="s">
        <v>26</v>
      </c>
      <c r="FY6" s="32"/>
      <c r="FZ6" s="27"/>
      <c r="GB6" s="25"/>
      <c r="GC6" s="270"/>
      <c r="GD6" s="270"/>
      <c r="GE6" s="270"/>
      <c r="GF6" s="270"/>
      <c r="GG6" s="26"/>
      <c r="GH6" s="26"/>
      <c r="GI6" s="97" t="s">
        <v>26</v>
      </c>
      <c r="GJ6" s="278"/>
      <c r="GK6" s="97" t="s">
        <v>26</v>
      </c>
      <c r="GL6" s="32"/>
      <c r="GM6" s="27"/>
      <c r="GO6" s="25"/>
      <c r="GP6" s="270"/>
      <c r="GQ6" s="270"/>
      <c r="GR6" s="270"/>
      <c r="GS6" s="270"/>
      <c r="GT6" s="26"/>
      <c r="GU6" s="26"/>
      <c r="GV6" s="97" t="s">
        <v>26</v>
      </c>
      <c r="GW6" s="278"/>
      <c r="GX6" s="97" t="s">
        <v>26</v>
      </c>
      <c r="GY6" s="32"/>
      <c r="GZ6" s="27"/>
      <c r="HB6" s="25"/>
      <c r="HC6" s="270"/>
      <c r="HD6" s="270"/>
      <c r="HE6" s="270"/>
      <c r="HF6" s="270"/>
      <c r="HG6" s="26"/>
      <c r="HH6" s="26"/>
      <c r="HI6" s="97" t="s">
        <v>26</v>
      </c>
      <c r="HJ6" s="278"/>
      <c r="HK6" s="97" t="s">
        <v>26</v>
      </c>
      <c r="HL6" s="32"/>
      <c r="HM6" s="27"/>
      <c r="HO6" s="25"/>
      <c r="HP6" s="270"/>
      <c r="HQ6" s="270"/>
      <c r="HR6" s="270"/>
      <c r="HS6" s="270"/>
      <c r="HT6" s="26"/>
      <c r="HU6" s="26"/>
      <c r="HV6" s="97" t="s">
        <v>26</v>
      </c>
      <c r="HW6" s="278"/>
      <c r="HX6" s="97" t="s">
        <v>26</v>
      </c>
      <c r="HY6" s="32"/>
      <c r="HZ6" s="27"/>
      <c r="IB6" s="25"/>
      <c r="IC6" s="270"/>
      <c r="ID6" s="270"/>
      <c r="IE6" s="270"/>
      <c r="IF6" s="270"/>
      <c r="IG6" s="26"/>
      <c r="IH6" s="26"/>
      <c r="II6" s="97" t="s">
        <v>26</v>
      </c>
      <c r="IJ6" s="278"/>
      <c r="IK6" s="97" t="s">
        <v>26</v>
      </c>
      <c r="IL6" s="32"/>
      <c r="IM6" s="27"/>
      <c r="IO6" s="25"/>
      <c r="IP6" s="270"/>
      <c r="IQ6" s="270"/>
      <c r="IR6" s="270"/>
      <c r="IS6" s="270"/>
      <c r="IT6" s="26"/>
      <c r="IU6" s="26"/>
      <c r="IV6" s="97" t="s">
        <v>26</v>
      </c>
      <c r="IW6" s="278"/>
      <c r="IX6" s="97" t="s">
        <v>26</v>
      </c>
      <c r="IY6" s="32"/>
      <c r="IZ6" s="27"/>
      <c r="JB6" s="25"/>
      <c r="JC6" s="270"/>
      <c r="JD6" s="270"/>
      <c r="JE6" s="270"/>
      <c r="JF6" s="270"/>
      <c r="JG6" s="26"/>
      <c r="JH6" s="26"/>
      <c r="JI6" s="97" t="s">
        <v>26</v>
      </c>
      <c r="JJ6" s="278"/>
      <c r="JK6" s="97" t="s">
        <v>26</v>
      </c>
      <c r="JL6" s="32"/>
      <c r="JM6" s="27"/>
      <c r="JO6" s="25"/>
      <c r="JP6" s="270"/>
      <c r="JQ6" s="270"/>
      <c r="JR6" s="270"/>
      <c r="JS6" s="270"/>
      <c r="JT6" s="26"/>
      <c r="JU6" s="26"/>
      <c r="JV6" s="97" t="s">
        <v>26</v>
      </c>
      <c r="JW6" s="278"/>
      <c r="JX6" s="97" t="s">
        <v>26</v>
      </c>
      <c r="JY6" s="32"/>
      <c r="JZ6" s="27"/>
      <c r="KB6" s="25"/>
      <c r="KC6" s="270"/>
      <c r="KD6" s="270"/>
      <c r="KE6" s="270"/>
      <c r="KF6" s="270"/>
      <c r="KG6" s="26"/>
      <c r="KH6" s="26"/>
      <c r="KI6" s="97" t="s">
        <v>26</v>
      </c>
      <c r="KJ6" s="278"/>
      <c r="KK6" s="97" t="s">
        <v>26</v>
      </c>
      <c r="KL6" s="32"/>
      <c r="KM6" s="27"/>
      <c r="KO6" s="25"/>
      <c r="KP6" s="270"/>
      <c r="KQ6" s="270"/>
      <c r="KR6" s="270"/>
      <c r="KS6" s="270"/>
      <c r="KT6" s="26"/>
      <c r="KU6" s="26"/>
      <c r="KV6" s="97" t="s">
        <v>26</v>
      </c>
      <c r="KW6" s="278"/>
      <c r="KX6" s="97" t="s">
        <v>26</v>
      </c>
      <c r="KY6" s="32"/>
      <c r="KZ6" s="27"/>
      <c r="LB6" s="25"/>
      <c r="LC6" s="270"/>
      <c r="LD6" s="270"/>
      <c r="LE6" s="270"/>
      <c r="LF6" s="270"/>
      <c r="LG6" s="26"/>
      <c r="LH6" s="26"/>
      <c r="LI6" s="97" t="s">
        <v>26</v>
      </c>
      <c r="LJ6" s="278"/>
      <c r="LK6" s="97" t="s">
        <v>26</v>
      </c>
      <c r="LL6" s="32"/>
      <c r="LM6" s="27"/>
      <c r="LO6" s="25"/>
      <c r="LP6" s="270"/>
      <c r="LQ6" s="270"/>
      <c r="LR6" s="270"/>
      <c r="LS6" s="270"/>
      <c r="LT6" s="26"/>
      <c r="LU6" s="26"/>
      <c r="LV6" s="97" t="s">
        <v>26</v>
      </c>
      <c r="LW6" s="278"/>
      <c r="LX6" s="97" t="s">
        <v>26</v>
      </c>
      <c r="LY6" s="32"/>
      <c r="LZ6" s="27"/>
      <c r="MB6" s="25"/>
      <c r="MC6" s="270"/>
      <c r="MD6" s="270"/>
      <c r="ME6" s="270"/>
      <c r="MF6" s="270"/>
      <c r="MG6" s="26"/>
      <c r="MH6" s="26"/>
      <c r="MI6" s="97" t="s">
        <v>26</v>
      </c>
      <c r="MJ6" s="278"/>
      <c r="MK6" s="97" t="s">
        <v>26</v>
      </c>
      <c r="ML6" s="32"/>
      <c r="MM6" s="27"/>
      <c r="MO6" s="25"/>
      <c r="MP6" s="270"/>
      <c r="MQ6" s="270"/>
      <c r="MR6" s="270"/>
      <c r="MS6" s="270"/>
      <c r="MT6" s="26"/>
      <c r="MU6" s="26"/>
      <c r="MV6" s="97" t="s">
        <v>26</v>
      </c>
      <c r="MW6" s="278"/>
      <c r="MX6" s="97" t="s">
        <v>26</v>
      </c>
      <c r="MY6" s="32"/>
      <c r="MZ6" s="27"/>
      <c r="NB6" s="25"/>
      <c r="NC6" s="270"/>
      <c r="ND6" s="270"/>
      <c r="NE6" s="270"/>
      <c r="NF6" s="270"/>
      <c r="NG6" s="26"/>
      <c r="NH6" s="26"/>
      <c r="NI6" s="97" t="s">
        <v>26</v>
      </c>
      <c r="NJ6" s="278"/>
      <c r="NK6" s="97" t="s">
        <v>26</v>
      </c>
      <c r="NL6" s="32"/>
      <c r="NM6" s="27"/>
      <c r="NO6" s="25"/>
      <c r="NP6" s="270"/>
      <c r="NQ6" s="270"/>
      <c r="NR6" s="270"/>
      <c r="NS6" s="270"/>
      <c r="NT6" s="26"/>
      <c r="NU6" s="26"/>
      <c r="NV6" s="97" t="s">
        <v>26</v>
      </c>
      <c r="NW6" s="278"/>
      <c r="NX6" s="97" t="s">
        <v>26</v>
      </c>
      <c r="NY6" s="32"/>
      <c r="NZ6" s="27"/>
      <c r="OB6" s="25"/>
      <c r="OC6" s="270"/>
      <c r="OD6" s="270"/>
      <c r="OE6" s="270"/>
      <c r="OF6" s="270"/>
      <c r="OG6" s="26"/>
      <c r="OH6" s="26"/>
      <c r="OI6" s="97" t="s">
        <v>26</v>
      </c>
      <c r="OJ6" s="278"/>
      <c r="OK6" s="97" t="s">
        <v>26</v>
      </c>
      <c r="OL6" s="32"/>
      <c r="OM6" s="27"/>
      <c r="OO6" s="25"/>
      <c r="OP6" s="270"/>
      <c r="OQ6" s="270"/>
      <c r="OR6" s="270"/>
      <c r="OS6" s="270"/>
      <c r="OT6" s="26"/>
      <c r="OU6" s="26"/>
      <c r="OV6" s="97" t="s">
        <v>26</v>
      </c>
      <c r="OW6" s="278"/>
      <c r="OX6" s="97" t="s">
        <v>26</v>
      </c>
      <c r="OY6" s="32"/>
      <c r="OZ6" s="27"/>
      <c r="PB6" s="25"/>
      <c r="PC6" s="270"/>
      <c r="PD6" s="270"/>
      <c r="PE6" s="270"/>
      <c r="PF6" s="270"/>
      <c r="PG6" s="26"/>
      <c r="PH6" s="26"/>
      <c r="PI6" s="97" t="s">
        <v>26</v>
      </c>
      <c r="PJ6" s="278"/>
      <c r="PK6" s="97" t="s">
        <v>26</v>
      </c>
      <c r="PL6" s="32"/>
      <c r="PM6" s="27"/>
      <c r="PO6" s="25"/>
      <c r="PP6" s="270"/>
      <c r="PQ6" s="270"/>
      <c r="PR6" s="270"/>
      <c r="PS6" s="270"/>
      <c r="PT6" s="26"/>
      <c r="PU6" s="26"/>
      <c r="PV6" s="97" t="s">
        <v>26</v>
      </c>
      <c r="PW6" s="278"/>
      <c r="PX6" s="97" t="s">
        <v>26</v>
      </c>
      <c r="PY6" s="32"/>
      <c r="PZ6" s="27"/>
      <c r="QB6" s="25"/>
      <c r="QC6" s="270"/>
      <c r="QD6" s="270"/>
      <c r="QE6" s="270"/>
      <c r="QF6" s="270"/>
      <c r="QG6" s="26"/>
      <c r="QH6" s="26"/>
      <c r="QI6" s="97" t="s">
        <v>26</v>
      </c>
      <c r="QJ6" s="278"/>
      <c r="QK6" s="97" t="s">
        <v>26</v>
      </c>
      <c r="QL6" s="32"/>
      <c r="QM6" s="27"/>
      <c r="QO6" s="25"/>
      <c r="QP6" s="270"/>
      <c r="QQ6" s="270"/>
      <c r="QR6" s="270"/>
      <c r="QS6" s="270"/>
      <c r="QT6" s="26"/>
      <c r="QU6" s="26"/>
      <c r="QV6" s="97" t="s">
        <v>26</v>
      </c>
      <c r="QW6" s="278"/>
      <c r="QX6" s="97" t="s">
        <v>26</v>
      </c>
      <c r="QY6" s="32"/>
      <c r="QZ6" s="27"/>
      <c r="RB6" s="25"/>
      <c r="RC6" s="270"/>
      <c r="RD6" s="270"/>
      <c r="RE6" s="270"/>
      <c r="RF6" s="270"/>
      <c r="RG6" s="26"/>
      <c r="RH6" s="26"/>
      <c r="RI6" s="97" t="s">
        <v>26</v>
      </c>
      <c r="RJ6" s="278"/>
      <c r="RK6" s="97" t="s">
        <v>26</v>
      </c>
      <c r="RL6" s="32"/>
      <c r="RM6" s="27"/>
      <c r="RO6" s="25"/>
      <c r="RP6" s="270"/>
      <c r="RQ6" s="270"/>
      <c r="RR6" s="270"/>
      <c r="RS6" s="270"/>
      <c r="RT6" s="26"/>
      <c r="RU6" s="26"/>
      <c r="RV6" s="97" t="s">
        <v>26</v>
      </c>
      <c r="RW6" s="278"/>
      <c r="RX6" s="97" t="s">
        <v>26</v>
      </c>
      <c r="RY6" s="32"/>
      <c r="RZ6" s="27"/>
      <c r="SB6" s="25"/>
      <c r="SC6" s="270"/>
      <c r="SD6" s="270"/>
      <c r="SE6" s="270"/>
      <c r="SF6" s="270"/>
      <c r="SG6" s="26"/>
      <c r="SH6" s="26"/>
      <c r="SI6" s="97" t="s">
        <v>26</v>
      </c>
      <c r="SJ6" s="278"/>
      <c r="SK6" s="97" t="s">
        <v>26</v>
      </c>
      <c r="SL6" s="32"/>
      <c r="SM6" s="27"/>
      <c r="SO6" s="25"/>
      <c r="SP6" s="270"/>
      <c r="SQ6" s="270"/>
      <c r="SR6" s="270"/>
      <c r="SS6" s="270"/>
      <c r="ST6" s="26"/>
      <c r="SU6" s="26"/>
      <c r="SV6" s="97" t="s">
        <v>26</v>
      </c>
      <c r="SW6" s="278"/>
      <c r="SX6" s="97" t="s">
        <v>26</v>
      </c>
      <c r="SY6" s="32"/>
      <c r="SZ6" s="27"/>
    </row>
    <row r="7" spans="1:520" x14ac:dyDescent="0.3">
      <c r="B7" s="25"/>
      <c r="C7" s="275"/>
      <c r="D7" s="275"/>
      <c r="E7" s="275"/>
      <c r="F7" s="275"/>
      <c r="G7" s="26"/>
      <c r="H7" s="26"/>
      <c r="I7" s="279">
        <f>+I2/(1+I4)</f>
        <v>11111.111111111109</v>
      </c>
      <c r="J7" s="278"/>
      <c r="K7" s="279">
        <f>+K2/(1+I4)</f>
        <v>13888.888888888889</v>
      </c>
      <c r="L7" s="35"/>
      <c r="M7" s="27"/>
      <c r="O7" s="25"/>
      <c r="P7" s="275"/>
      <c r="Q7" s="275"/>
      <c r="R7" s="275"/>
      <c r="S7" s="275"/>
      <c r="T7" s="26"/>
      <c r="U7" s="26"/>
      <c r="V7" s="279">
        <f>+V2/(1+V4)</f>
        <v>0</v>
      </c>
      <c r="W7" s="278"/>
      <c r="X7" s="279">
        <f>+X2/(1+V4)</f>
        <v>0</v>
      </c>
      <c r="Y7" s="35"/>
      <c r="Z7" s="27"/>
      <c r="AB7" s="25"/>
      <c r="AC7" s="275"/>
      <c r="AD7" s="275"/>
      <c r="AE7" s="275"/>
      <c r="AF7" s="275"/>
      <c r="AG7" s="26"/>
      <c r="AH7" s="26"/>
      <c r="AI7" s="279">
        <f>+AI2/(1+AI4)</f>
        <v>0</v>
      </c>
      <c r="AJ7" s="278"/>
      <c r="AK7" s="279">
        <f>+AK2/(1+AI4)</f>
        <v>0</v>
      </c>
      <c r="AL7" s="35"/>
      <c r="AM7" s="27"/>
      <c r="AO7" s="25"/>
      <c r="AP7" s="275"/>
      <c r="AQ7" s="275"/>
      <c r="AR7" s="275"/>
      <c r="AS7" s="275"/>
      <c r="AT7" s="26"/>
      <c r="AU7" s="26"/>
      <c r="AV7" s="279">
        <f>+AV2/(1+AV4)</f>
        <v>0</v>
      </c>
      <c r="AW7" s="278"/>
      <c r="AX7" s="279">
        <f>+AX2/(1+AV4)</f>
        <v>0</v>
      </c>
      <c r="AY7" s="35"/>
      <c r="AZ7" s="27"/>
      <c r="BB7" s="25"/>
      <c r="BC7" s="275"/>
      <c r="BD7" s="275"/>
      <c r="BE7" s="275"/>
      <c r="BF7" s="275"/>
      <c r="BG7" s="26"/>
      <c r="BH7" s="26"/>
      <c r="BI7" s="279">
        <f>+BI2/(1+BI4)</f>
        <v>0</v>
      </c>
      <c r="BJ7" s="278"/>
      <c r="BK7" s="279">
        <f>+BK2/(1+BI4)</f>
        <v>0</v>
      </c>
      <c r="BL7" s="35"/>
      <c r="BM7" s="27"/>
      <c r="BO7" s="25"/>
      <c r="BP7" s="275"/>
      <c r="BQ7" s="275"/>
      <c r="BR7" s="275"/>
      <c r="BS7" s="275"/>
      <c r="BT7" s="26"/>
      <c r="BU7" s="26"/>
      <c r="BV7" s="279">
        <f>+BV2/(1+BV4)</f>
        <v>0</v>
      </c>
      <c r="BW7" s="278"/>
      <c r="BX7" s="279">
        <f>+BX2/(1+BV4)</f>
        <v>0</v>
      </c>
      <c r="BY7" s="35"/>
      <c r="BZ7" s="27"/>
      <c r="CB7" s="25"/>
      <c r="CC7" s="275"/>
      <c r="CD7" s="275"/>
      <c r="CE7" s="275"/>
      <c r="CF7" s="275"/>
      <c r="CG7" s="26"/>
      <c r="CH7" s="26"/>
      <c r="CI7" s="279">
        <f>+CI2/(1+CI4)</f>
        <v>0</v>
      </c>
      <c r="CJ7" s="278"/>
      <c r="CK7" s="279">
        <f>+CK2/(1+CI4)</f>
        <v>0</v>
      </c>
      <c r="CL7" s="35"/>
      <c r="CM7" s="27"/>
      <c r="CO7" s="25"/>
      <c r="CP7" s="275"/>
      <c r="CQ7" s="275"/>
      <c r="CR7" s="275"/>
      <c r="CS7" s="275"/>
      <c r="CT7" s="26"/>
      <c r="CU7" s="26"/>
      <c r="CV7" s="279">
        <f>+CV2/(1+CV4)</f>
        <v>0</v>
      </c>
      <c r="CW7" s="278"/>
      <c r="CX7" s="279">
        <f>+CX2/(1+CV4)</f>
        <v>0</v>
      </c>
      <c r="CY7" s="35"/>
      <c r="CZ7" s="27"/>
      <c r="DB7" s="25"/>
      <c r="DC7" s="275"/>
      <c r="DD7" s="275"/>
      <c r="DE7" s="275"/>
      <c r="DF7" s="275"/>
      <c r="DG7" s="26"/>
      <c r="DH7" s="26"/>
      <c r="DI7" s="279">
        <f>+DI2/(1+DI4)</f>
        <v>0</v>
      </c>
      <c r="DJ7" s="278"/>
      <c r="DK7" s="279">
        <f>+DK2/(1+DI4)</f>
        <v>0</v>
      </c>
      <c r="DL7" s="35"/>
      <c r="DM7" s="27"/>
      <c r="DO7" s="25"/>
      <c r="DP7" s="275"/>
      <c r="DQ7" s="275"/>
      <c r="DR7" s="275"/>
      <c r="DS7" s="275"/>
      <c r="DT7" s="26"/>
      <c r="DU7" s="26"/>
      <c r="DV7" s="279">
        <f>+DV2/(1+DV4)</f>
        <v>0</v>
      </c>
      <c r="DW7" s="278"/>
      <c r="DX7" s="279">
        <f>+DX2/(1+DV4)</f>
        <v>0</v>
      </c>
      <c r="DY7" s="35"/>
      <c r="DZ7" s="27"/>
      <c r="EB7" s="25"/>
      <c r="EC7" s="275"/>
      <c r="ED7" s="275"/>
      <c r="EE7" s="275"/>
      <c r="EF7" s="275"/>
      <c r="EG7" s="26"/>
      <c r="EH7" s="26"/>
      <c r="EI7" s="279">
        <f>+EI2/(1+EI4)</f>
        <v>0</v>
      </c>
      <c r="EJ7" s="278"/>
      <c r="EK7" s="279">
        <f>+EK2/(1+EI4)</f>
        <v>0</v>
      </c>
      <c r="EL7" s="35"/>
      <c r="EM7" s="27"/>
      <c r="EO7" s="25"/>
      <c r="EP7" s="275"/>
      <c r="EQ7" s="275"/>
      <c r="ER7" s="275"/>
      <c r="ES7" s="275"/>
      <c r="ET7" s="26"/>
      <c r="EU7" s="26"/>
      <c r="EV7" s="279">
        <f>+EV2/(1+EV4)</f>
        <v>0</v>
      </c>
      <c r="EW7" s="278"/>
      <c r="EX7" s="279">
        <f>+EX2/(1+EV4)</f>
        <v>0</v>
      </c>
      <c r="EY7" s="35"/>
      <c r="EZ7" s="27"/>
      <c r="FB7" s="25"/>
      <c r="FC7" s="275"/>
      <c r="FD7" s="275"/>
      <c r="FE7" s="275"/>
      <c r="FF7" s="275"/>
      <c r="FG7" s="26"/>
      <c r="FH7" s="26"/>
      <c r="FI7" s="279">
        <f>+FI2/(1+FI4)</f>
        <v>0</v>
      </c>
      <c r="FJ7" s="278"/>
      <c r="FK7" s="279">
        <f>+FK2/(1+FI4)</f>
        <v>0</v>
      </c>
      <c r="FL7" s="35"/>
      <c r="FM7" s="27"/>
      <c r="FO7" s="25"/>
      <c r="FP7" s="275"/>
      <c r="FQ7" s="275"/>
      <c r="FR7" s="275"/>
      <c r="FS7" s="275"/>
      <c r="FT7" s="26"/>
      <c r="FU7" s="26"/>
      <c r="FV7" s="279">
        <f>+FV2/(1+FV4)</f>
        <v>0</v>
      </c>
      <c r="FW7" s="278"/>
      <c r="FX7" s="279">
        <f>+FX2/(1+FV4)</f>
        <v>0</v>
      </c>
      <c r="FY7" s="35"/>
      <c r="FZ7" s="27"/>
      <c r="GB7" s="25"/>
      <c r="GC7" s="275"/>
      <c r="GD7" s="275"/>
      <c r="GE7" s="275"/>
      <c r="GF7" s="275"/>
      <c r="GG7" s="26"/>
      <c r="GH7" s="26"/>
      <c r="GI7" s="279">
        <f>+GI2/(1+GI4)</f>
        <v>0</v>
      </c>
      <c r="GJ7" s="278"/>
      <c r="GK7" s="279">
        <f>+GK2/(1+GI4)</f>
        <v>0</v>
      </c>
      <c r="GL7" s="35"/>
      <c r="GM7" s="27"/>
      <c r="GO7" s="25"/>
      <c r="GP7" s="275"/>
      <c r="GQ7" s="275"/>
      <c r="GR7" s="275"/>
      <c r="GS7" s="275"/>
      <c r="GT7" s="26"/>
      <c r="GU7" s="26"/>
      <c r="GV7" s="279">
        <f>+GV2/(1+GV4)</f>
        <v>0</v>
      </c>
      <c r="GW7" s="278"/>
      <c r="GX7" s="279">
        <f>+GX2/(1+GV4)</f>
        <v>0</v>
      </c>
      <c r="GY7" s="35"/>
      <c r="GZ7" s="27"/>
      <c r="HB7" s="25"/>
      <c r="HC7" s="275"/>
      <c r="HD7" s="275"/>
      <c r="HE7" s="275"/>
      <c r="HF7" s="275"/>
      <c r="HG7" s="26"/>
      <c r="HH7" s="26"/>
      <c r="HI7" s="279">
        <f>+HI2/(1+HI4)</f>
        <v>0</v>
      </c>
      <c r="HJ7" s="278"/>
      <c r="HK7" s="279">
        <f>+HK2/(1+HI4)</f>
        <v>0</v>
      </c>
      <c r="HL7" s="35"/>
      <c r="HM7" s="27"/>
      <c r="HO7" s="25"/>
      <c r="HP7" s="275"/>
      <c r="HQ7" s="275"/>
      <c r="HR7" s="275"/>
      <c r="HS7" s="275"/>
      <c r="HT7" s="26"/>
      <c r="HU7" s="26"/>
      <c r="HV7" s="279">
        <f>+HV2/(1+HV4)</f>
        <v>0</v>
      </c>
      <c r="HW7" s="278"/>
      <c r="HX7" s="279">
        <f>+HX2/(1+HV4)</f>
        <v>0</v>
      </c>
      <c r="HY7" s="35"/>
      <c r="HZ7" s="27"/>
      <c r="IB7" s="25"/>
      <c r="IC7" s="275"/>
      <c r="ID7" s="275"/>
      <c r="IE7" s="275"/>
      <c r="IF7" s="275"/>
      <c r="IG7" s="26"/>
      <c r="IH7" s="26"/>
      <c r="II7" s="279">
        <f>+II2/(1+II4)</f>
        <v>0</v>
      </c>
      <c r="IJ7" s="278"/>
      <c r="IK7" s="279">
        <f>+IK2/(1+II4)</f>
        <v>0</v>
      </c>
      <c r="IL7" s="35"/>
      <c r="IM7" s="27"/>
      <c r="IO7" s="25"/>
      <c r="IP7" s="275"/>
      <c r="IQ7" s="275"/>
      <c r="IR7" s="275"/>
      <c r="IS7" s="275"/>
      <c r="IT7" s="26"/>
      <c r="IU7" s="26"/>
      <c r="IV7" s="279">
        <f>+IV2/(1+IV4)</f>
        <v>0</v>
      </c>
      <c r="IW7" s="278"/>
      <c r="IX7" s="279">
        <f>+IX2/(1+IV4)</f>
        <v>0</v>
      </c>
      <c r="IY7" s="35"/>
      <c r="IZ7" s="27"/>
      <c r="JB7" s="25"/>
      <c r="JC7" s="275"/>
      <c r="JD7" s="275"/>
      <c r="JE7" s="275"/>
      <c r="JF7" s="275"/>
      <c r="JG7" s="26"/>
      <c r="JH7" s="26"/>
      <c r="JI7" s="279">
        <f>+JI2/(1+JI4)</f>
        <v>0</v>
      </c>
      <c r="JJ7" s="278"/>
      <c r="JK7" s="279">
        <f>+JK2/(1+JI4)</f>
        <v>0</v>
      </c>
      <c r="JL7" s="35"/>
      <c r="JM7" s="27"/>
      <c r="JO7" s="25"/>
      <c r="JP7" s="275"/>
      <c r="JQ7" s="275"/>
      <c r="JR7" s="275"/>
      <c r="JS7" s="275"/>
      <c r="JT7" s="26"/>
      <c r="JU7" s="26"/>
      <c r="JV7" s="279">
        <f>+JV2/(1+JV4)</f>
        <v>0</v>
      </c>
      <c r="JW7" s="278"/>
      <c r="JX7" s="279">
        <f>+JX2/(1+JV4)</f>
        <v>0</v>
      </c>
      <c r="JY7" s="35"/>
      <c r="JZ7" s="27"/>
      <c r="KB7" s="25"/>
      <c r="KC7" s="275"/>
      <c r="KD7" s="275"/>
      <c r="KE7" s="275"/>
      <c r="KF7" s="275"/>
      <c r="KG7" s="26"/>
      <c r="KH7" s="26"/>
      <c r="KI7" s="279">
        <f>+KI2/(1+KI4)</f>
        <v>0</v>
      </c>
      <c r="KJ7" s="278"/>
      <c r="KK7" s="279">
        <f>+KK2/(1+KI4)</f>
        <v>0</v>
      </c>
      <c r="KL7" s="35"/>
      <c r="KM7" s="27"/>
      <c r="KO7" s="25"/>
      <c r="KP7" s="275"/>
      <c r="KQ7" s="275"/>
      <c r="KR7" s="275"/>
      <c r="KS7" s="275"/>
      <c r="KT7" s="26"/>
      <c r="KU7" s="26"/>
      <c r="KV7" s="279">
        <f>+KV2/(1+KV4)</f>
        <v>0</v>
      </c>
      <c r="KW7" s="278"/>
      <c r="KX7" s="279">
        <f>+KX2/(1+KV4)</f>
        <v>0</v>
      </c>
      <c r="KY7" s="35"/>
      <c r="KZ7" s="27"/>
      <c r="LB7" s="25"/>
      <c r="LC7" s="275"/>
      <c r="LD7" s="275"/>
      <c r="LE7" s="275"/>
      <c r="LF7" s="275"/>
      <c r="LG7" s="26"/>
      <c r="LH7" s="26"/>
      <c r="LI7" s="279">
        <f>+LI2/(1+LI4)</f>
        <v>0</v>
      </c>
      <c r="LJ7" s="278"/>
      <c r="LK7" s="279">
        <f>+LK2/(1+LI4)</f>
        <v>0</v>
      </c>
      <c r="LL7" s="35"/>
      <c r="LM7" s="27"/>
      <c r="LO7" s="25"/>
      <c r="LP7" s="275"/>
      <c r="LQ7" s="275"/>
      <c r="LR7" s="275"/>
      <c r="LS7" s="275"/>
      <c r="LT7" s="26"/>
      <c r="LU7" s="26"/>
      <c r="LV7" s="279">
        <f>+LV2/(1+LV4)</f>
        <v>0</v>
      </c>
      <c r="LW7" s="278"/>
      <c r="LX7" s="279">
        <f>+LX2/(1+LV4)</f>
        <v>0</v>
      </c>
      <c r="LY7" s="35"/>
      <c r="LZ7" s="27"/>
      <c r="MB7" s="25"/>
      <c r="MC7" s="275"/>
      <c r="MD7" s="275"/>
      <c r="ME7" s="275"/>
      <c r="MF7" s="275"/>
      <c r="MG7" s="26"/>
      <c r="MH7" s="26"/>
      <c r="MI7" s="279">
        <f>+MI2/(1+MI4)</f>
        <v>0</v>
      </c>
      <c r="MJ7" s="278"/>
      <c r="MK7" s="279">
        <f>+MK2/(1+MI4)</f>
        <v>0</v>
      </c>
      <c r="ML7" s="35"/>
      <c r="MM7" s="27"/>
      <c r="MO7" s="25"/>
      <c r="MP7" s="275"/>
      <c r="MQ7" s="275"/>
      <c r="MR7" s="275"/>
      <c r="MS7" s="275"/>
      <c r="MT7" s="26"/>
      <c r="MU7" s="26"/>
      <c r="MV7" s="279">
        <f>+MV2/(1+MV4)</f>
        <v>0</v>
      </c>
      <c r="MW7" s="278"/>
      <c r="MX7" s="279">
        <f>+MX2/(1+MV4)</f>
        <v>0</v>
      </c>
      <c r="MY7" s="35"/>
      <c r="MZ7" s="27"/>
      <c r="NB7" s="25"/>
      <c r="NC7" s="275"/>
      <c r="ND7" s="275"/>
      <c r="NE7" s="275"/>
      <c r="NF7" s="275"/>
      <c r="NG7" s="26"/>
      <c r="NH7" s="26"/>
      <c r="NI7" s="279">
        <f>+NI2/(1+NI4)</f>
        <v>0</v>
      </c>
      <c r="NJ7" s="278"/>
      <c r="NK7" s="279">
        <f>+NK2/(1+NI4)</f>
        <v>0</v>
      </c>
      <c r="NL7" s="35"/>
      <c r="NM7" s="27"/>
      <c r="NO7" s="25"/>
      <c r="NP7" s="275"/>
      <c r="NQ7" s="275"/>
      <c r="NR7" s="275"/>
      <c r="NS7" s="275"/>
      <c r="NT7" s="26"/>
      <c r="NU7" s="26"/>
      <c r="NV7" s="279">
        <f>+NV2/(1+NV4)</f>
        <v>0</v>
      </c>
      <c r="NW7" s="278"/>
      <c r="NX7" s="279">
        <f>+NX2/(1+NV4)</f>
        <v>0</v>
      </c>
      <c r="NY7" s="35"/>
      <c r="NZ7" s="27"/>
      <c r="OB7" s="25"/>
      <c r="OC7" s="275"/>
      <c r="OD7" s="275"/>
      <c r="OE7" s="275"/>
      <c r="OF7" s="275"/>
      <c r="OG7" s="26"/>
      <c r="OH7" s="26"/>
      <c r="OI7" s="279">
        <f>+OI2/(1+OI4)</f>
        <v>0</v>
      </c>
      <c r="OJ7" s="278"/>
      <c r="OK7" s="279">
        <f>+OK2/(1+OI4)</f>
        <v>0</v>
      </c>
      <c r="OL7" s="35"/>
      <c r="OM7" s="27"/>
      <c r="OO7" s="25"/>
      <c r="OP7" s="275"/>
      <c r="OQ7" s="275"/>
      <c r="OR7" s="275"/>
      <c r="OS7" s="275"/>
      <c r="OT7" s="26"/>
      <c r="OU7" s="26"/>
      <c r="OV7" s="279">
        <f>+OV2/(1+OV4)</f>
        <v>0</v>
      </c>
      <c r="OW7" s="278"/>
      <c r="OX7" s="279">
        <f>+OX2/(1+OV4)</f>
        <v>0</v>
      </c>
      <c r="OY7" s="35"/>
      <c r="OZ7" s="27"/>
      <c r="PB7" s="25"/>
      <c r="PC7" s="275"/>
      <c r="PD7" s="275"/>
      <c r="PE7" s="275"/>
      <c r="PF7" s="275"/>
      <c r="PG7" s="26"/>
      <c r="PH7" s="26"/>
      <c r="PI7" s="279">
        <f>+PI2/(1+PI4)</f>
        <v>0</v>
      </c>
      <c r="PJ7" s="278"/>
      <c r="PK7" s="279">
        <f>+PK2/(1+PI4)</f>
        <v>0</v>
      </c>
      <c r="PL7" s="35"/>
      <c r="PM7" s="27"/>
      <c r="PO7" s="25"/>
      <c r="PP7" s="275"/>
      <c r="PQ7" s="275"/>
      <c r="PR7" s="275"/>
      <c r="PS7" s="275"/>
      <c r="PT7" s="26"/>
      <c r="PU7" s="26"/>
      <c r="PV7" s="279">
        <f>+PV2/(1+PV4)</f>
        <v>0</v>
      </c>
      <c r="PW7" s="278"/>
      <c r="PX7" s="279">
        <f>+PX2/(1+PV4)</f>
        <v>0</v>
      </c>
      <c r="PY7" s="35"/>
      <c r="PZ7" s="27"/>
      <c r="QB7" s="25"/>
      <c r="QC7" s="275"/>
      <c r="QD7" s="275"/>
      <c r="QE7" s="275"/>
      <c r="QF7" s="275"/>
      <c r="QG7" s="26"/>
      <c r="QH7" s="26"/>
      <c r="QI7" s="279">
        <f>+QI2/(1+QI4)</f>
        <v>0</v>
      </c>
      <c r="QJ7" s="278"/>
      <c r="QK7" s="279">
        <f>+QK2/(1+QI4)</f>
        <v>0</v>
      </c>
      <c r="QL7" s="35"/>
      <c r="QM7" s="27"/>
      <c r="QO7" s="25"/>
      <c r="QP7" s="275"/>
      <c r="QQ7" s="275"/>
      <c r="QR7" s="275"/>
      <c r="QS7" s="275"/>
      <c r="QT7" s="26"/>
      <c r="QU7" s="26"/>
      <c r="QV7" s="279">
        <f>+QV2/(1+QV4)</f>
        <v>0</v>
      </c>
      <c r="QW7" s="278"/>
      <c r="QX7" s="279">
        <f>+QX2/(1+QV4)</f>
        <v>0</v>
      </c>
      <c r="QY7" s="35"/>
      <c r="QZ7" s="27"/>
      <c r="RB7" s="25"/>
      <c r="RC7" s="275"/>
      <c r="RD7" s="275"/>
      <c r="RE7" s="275"/>
      <c r="RF7" s="275"/>
      <c r="RG7" s="26"/>
      <c r="RH7" s="26"/>
      <c r="RI7" s="279">
        <f>+RI2/(1+RI4)</f>
        <v>0</v>
      </c>
      <c r="RJ7" s="278"/>
      <c r="RK7" s="279">
        <f>+RK2/(1+RI4)</f>
        <v>0</v>
      </c>
      <c r="RL7" s="35"/>
      <c r="RM7" s="27"/>
      <c r="RO7" s="25"/>
      <c r="RP7" s="275"/>
      <c r="RQ7" s="275"/>
      <c r="RR7" s="275"/>
      <c r="RS7" s="275"/>
      <c r="RT7" s="26"/>
      <c r="RU7" s="26"/>
      <c r="RV7" s="279">
        <f>+RV2/(1+RV4)</f>
        <v>0</v>
      </c>
      <c r="RW7" s="278"/>
      <c r="RX7" s="279">
        <f>+RX2/(1+RV4)</f>
        <v>0</v>
      </c>
      <c r="RY7" s="35"/>
      <c r="RZ7" s="27"/>
      <c r="SB7" s="25"/>
      <c r="SC7" s="275"/>
      <c r="SD7" s="275"/>
      <c r="SE7" s="275"/>
      <c r="SF7" s="275"/>
      <c r="SG7" s="26"/>
      <c r="SH7" s="26"/>
      <c r="SI7" s="279">
        <f>+SI2/(1+SI4)</f>
        <v>0</v>
      </c>
      <c r="SJ7" s="278"/>
      <c r="SK7" s="279">
        <f>+SK2/(1+SI4)</f>
        <v>0</v>
      </c>
      <c r="SL7" s="35"/>
      <c r="SM7" s="27"/>
      <c r="SO7" s="25"/>
      <c r="SP7" s="275"/>
      <c r="SQ7" s="275"/>
      <c r="SR7" s="275"/>
      <c r="SS7" s="275"/>
      <c r="ST7" s="26"/>
      <c r="SU7" s="26"/>
      <c r="SV7" s="279">
        <f>+SV2/(1+SV4)</f>
        <v>0</v>
      </c>
      <c r="SW7" s="278"/>
      <c r="SX7" s="279">
        <f>+SX2/(1+SV4)</f>
        <v>0</v>
      </c>
      <c r="SY7" s="35"/>
      <c r="SZ7" s="27"/>
    </row>
    <row r="8" spans="1:520" x14ac:dyDescent="0.3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O8" s="25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B8" s="25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7"/>
      <c r="AO8" s="25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7"/>
      <c r="BB8" s="25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7"/>
      <c r="BO8" s="25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B8" s="25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7"/>
      <c r="CO8" s="25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7"/>
      <c r="DB8" s="25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7"/>
      <c r="DO8" s="25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7"/>
      <c r="EB8" s="25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7"/>
      <c r="EO8" s="25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7"/>
      <c r="FB8" s="25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7"/>
      <c r="FO8" s="25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7"/>
      <c r="GB8" s="25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7"/>
      <c r="GO8" s="25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7"/>
      <c r="HB8" s="25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7"/>
      <c r="HO8" s="25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7"/>
      <c r="IB8" s="25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7"/>
      <c r="IO8" s="25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7"/>
      <c r="JB8" s="25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7"/>
      <c r="JO8" s="25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7"/>
      <c r="KB8" s="25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7"/>
      <c r="KO8" s="25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7"/>
      <c r="LB8" s="25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7"/>
      <c r="LO8" s="25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7"/>
      <c r="MB8" s="25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7"/>
      <c r="MO8" s="25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7"/>
      <c r="NB8" s="25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7"/>
      <c r="NO8" s="25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7"/>
      <c r="OB8" s="25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7"/>
      <c r="OO8" s="25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7"/>
      <c r="PB8" s="25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7"/>
      <c r="PO8" s="25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7"/>
      <c r="QB8" s="25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7"/>
      <c r="QO8" s="25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7"/>
      <c r="RB8" s="25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7"/>
      <c r="RO8" s="25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7"/>
      <c r="SB8" s="25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7"/>
      <c r="SO8" s="25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7"/>
    </row>
    <row r="9" spans="1:520" ht="15" thickBot="1" x14ac:dyDescent="0.35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  <c r="O9" s="36"/>
      <c r="P9" s="37"/>
      <c r="Q9" s="37"/>
      <c r="R9" s="37"/>
      <c r="S9" s="37"/>
      <c r="T9" s="37"/>
      <c r="U9" s="37"/>
      <c r="V9" s="37"/>
      <c r="W9" s="37"/>
      <c r="X9" s="37"/>
      <c r="Y9" s="37"/>
      <c r="Z9" s="38"/>
      <c r="AB9" s="36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8"/>
      <c r="AO9" s="36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8"/>
      <c r="BB9" s="36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8"/>
      <c r="BO9" s="36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8"/>
      <c r="CB9" s="36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8"/>
      <c r="CO9" s="36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8"/>
      <c r="DB9" s="36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8"/>
      <c r="DO9" s="36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8"/>
      <c r="EB9" s="36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8"/>
      <c r="EO9" s="36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8"/>
      <c r="FB9" s="36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8"/>
      <c r="FO9" s="36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8"/>
      <c r="GB9" s="36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8"/>
      <c r="GO9" s="36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8"/>
      <c r="HB9" s="36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8"/>
      <c r="HO9" s="36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8"/>
      <c r="IB9" s="36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8"/>
      <c r="IO9" s="36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8"/>
      <c r="JB9" s="36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8"/>
      <c r="JO9" s="36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8"/>
      <c r="KB9" s="36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8"/>
      <c r="KO9" s="36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8"/>
      <c r="LB9" s="36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8"/>
      <c r="LO9" s="36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8"/>
      <c r="MB9" s="36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8"/>
      <c r="MO9" s="36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8"/>
      <c r="NB9" s="36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8"/>
      <c r="NO9" s="36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8"/>
      <c r="OB9" s="36"/>
      <c r="OC9" s="37"/>
      <c r="OD9" s="37"/>
      <c r="OE9" s="37"/>
      <c r="OF9" s="37"/>
      <c r="OG9" s="37"/>
      <c r="OH9" s="37"/>
      <c r="OI9" s="37"/>
      <c r="OJ9" s="37"/>
      <c r="OK9" s="37"/>
      <c r="OL9" s="37"/>
      <c r="OM9" s="38"/>
      <c r="OO9" s="36"/>
      <c r="OP9" s="37"/>
      <c r="OQ9" s="37"/>
      <c r="OR9" s="37"/>
      <c r="OS9" s="37"/>
      <c r="OT9" s="37"/>
      <c r="OU9" s="37"/>
      <c r="OV9" s="37"/>
      <c r="OW9" s="37"/>
      <c r="OX9" s="37"/>
      <c r="OY9" s="37"/>
      <c r="OZ9" s="38"/>
      <c r="PB9" s="36"/>
      <c r="PC9" s="37"/>
      <c r="PD9" s="37"/>
      <c r="PE9" s="37"/>
      <c r="PF9" s="37"/>
      <c r="PG9" s="37"/>
      <c r="PH9" s="37"/>
      <c r="PI9" s="37"/>
      <c r="PJ9" s="37"/>
      <c r="PK9" s="37"/>
      <c r="PL9" s="37"/>
      <c r="PM9" s="38"/>
      <c r="PO9" s="36"/>
      <c r="PP9" s="37"/>
      <c r="PQ9" s="37"/>
      <c r="PR9" s="37"/>
      <c r="PS9" s="37"/>
      <c r="PT9" s="37"/>
      <c r="PU9" s="37"/>
      <c r="PV9" s="37"/>
      <c r="PW9" s="37"/>
      <c r="PX9" s="37"/>
      <c r="PY9" s="37"/>
      <c r="PZ9" s="38"/>
      <c r="QB9" s="36"/>
      <c r="QC9" s="37"/>
      <c r="QD9" s="37"/>
      <c r="QE9" s="37"/>
      <c r="QF9" s="37"/>
      <c r="QG9" s="37"/>
      <c r="QH9" s="37"/>
      <c r="QI9" s="37"/>
      <c r="QJ9" s="37"/>
      <c r="QK9" s="37"/>
      <c r="QL9" s="37"/>
      <c r="QM9" s="38"/>
      <c r="QO9" s="36"/>
      <c r="QP9" s="37"/>
      <c r="QQ9" s="37"/>
      <c r="QR9" s="37"/>
      <c r="QS9" s="37"/>
      <c r="QT9" s="37"/>
      <c r="QU9" s="37"/>
      <c r="QV9" s="37"/>
      <c r="QW9" s="37"/>
      <c r="QX9" s="37"/>
      <c r="QY9" s="37"/>
      <c r="QZ9" s="38"/>
      <c r="RB9" s="36"/>
      <c r="RC9" s="37"/>
      <c r="RD9" s="37"/>
      <c r="RE9" s="37"/>
      <c r="RF9" s="37"/>
      <c r="RG9" s="37"/>
      <c r="RH9" s="37"/>
      <c r="RI9" s="37"/>
      <c r="RJ9" s="37"/>
      <c r="RK9" s="37"/>
      <c r="RL9" s="37"/>
      <c r="RM9" s="38"/>
      <c r="RO9" s="36"/>
      <c r="RP9" s="37"/>
      <c r="RQ9" s="37"/>
      <c r="RR9" s="37"/>
      <c r="RS9" s="37"/>
      <c r="RT9" s="37"/>
      <c r="RU9" s="37"/>
      <c r="RV9" s="37"/>
      <c r="RW9" s="37"/>
      <c r="RX9" s="37"/>
      <c r="RY9" s="37"/>
      <c r="RZ9" s="38"/>
      <c r="SB9" s="36"/>
      <c r="SC9" s="37"/>
      <c r="SD9" s="37"/>
      <c r="SE9" s="37"/>
      <c r="SF9" s="37"/>
      <c r="SG9" s="37"/>
      <c r="SH9" s="37"/>
      <c r="SI9" s="37"/>
      <c r="SJ9" s="37"/>
      <c r="SK9" s="37"/>
      <c r="SL9" s="37"/>
      <c r="SM9" s="38"/>
      <c r="SO9" s="36"/>
      <c r="SP9" s="37"/>
      <c r="SQ9" s="37"/>
      <c r="SR9" s="37"/>
      <c r="SS9" s="37"/>
      <c r="ST9" s="37"/>
      <c r="SU9" s="37"/>
      <c r="SV9" s="37"/>
      <c r="SW9" s="37"/>
      <c r="SX9" s="37"/>
      <c r="SY9" s="37"/>
      <c r="SZ9" s="38"/>
    </row>
    <row r="10" spans="1:520" ht="18" x14ac:dyDescent="0.35">
      <c r="B10" s="39"/>
      <c r="C10" s="76" t="s">
        <v>69</v>
      </c>
      <c r="D10" s="77" t="s">
        <v>15</v>
      </c>
      <c r="E10" s="77" t="s">
        <v>19</v>
      </c>
      <c r="F10" s="77" t="s">
        <v>18</v>
      </c>
      <c r="G10" s="78" t="s">
        <v>16</v>
      </c>
      <c r="H10" s="40"/>
      <c r="I10" s="136" t="s">
        <v>12</v>
      </c>
      <c r="J10" s="121"/>
      <c r="K10" s="121"/>
      <c r="L10" s="122"/>
      <c r="M10" s="38"/>
      <c r="O10" s="39"/>
      <c r="P10" s="76" t="s">
        <v>69</v>
      </c>
      <c r="Q10" s="77" t="s">
        <v>15</v>
      </c>
      <c r="R10" s="77" t="s">
        <v>19</v>
      </c>
      <c r="S10" s="77" t="s">
        <v>18</v>
      </c>
      <c r="T10" s="78" t="s">
        <v>16</v>
      </c>
      <c r="U10" s="40"/>
      <c r="V10" s="136" t="s">
        <v>12</v>
      </c>
      <c r="W10" s="121"/>
      <c r="X10" s="121"/>
      <c r="Y10" s="122"/>
      <c r="Z10" s="38"/>
      <c r="AB10" s="39"/>
      <c r="AC10" s="76" t="s">
        <v>69</v>
      </c>
      <c r="AD10" s="77" t="s">
        <v>15</v>
      </c>
      <c r="AE10" s="77" t="s">
        <v>19</v>
      </c>
      <c r="AF10" s="77" t="s">
        <v>18</v>
      </c>
      <c r="AG10" s="78" t="s">
        <v>16</v>
      </c>
      <c r="AH10" s="40"/>
      <c r="AI10" s="136" t="s">
        <v>12</v>
      </c>
      <c r="AJ10" s="121"/>
      <c r="AK10" s="121"/>
      <c r="AL10" s="122"/>
      <c r="AM10" s="38"/>
      <c r="AO10" s="39"/>
      <c r="AP10" s="76" t="s">
        <v>69</v>
      </c>
      <c r="AQ10" s="77" t="s">
        <v>15</v>
      </c>
      <c r="AR10" s="77" t="s">
        <v>19</v>
      </c>
      <c r="AS10" s="77" t="s">
        <v>18</v>
      </c>
      <c r="AT10" s="78" t="s">
        <v>16</v>
      </c>
      <c r="AU10" s="40"/>
      <c r="AV10" s="136" t="s">
        <v>12</v>
      </c>
      <c r="AW10" s="121"/>
      <c r="AX10" s="121"/>
      <c r="AY10" s="122"/>
      <c r="AZ10" s="38"/>
      <c r="BB10" s="39"/>
      <c r="BC10" s="76" t="s">
        <v>69</v>
      </c>
      <c r="BD10" s="77" t="s">
        <v>15</v>
      </c>
      <c r="BE10" s="77" t="s">
        <v>19</v>
      </c>
      <c r="BF10" s="77" t="s">
        <v>18</v>
      </c>
      <c r="BG10" s="78" t="s">
        <v>16</v>
      </c>
      <c r="BH10" s="40"/>
      <c r="BI10" s="136" t="s">
        <v>12</v>
      </c>
      <c r="BJ10" s="121"/>
      <c r="BK10" s="121"/>
      <c r="BL10" s="122"/>
      <c r="BM10" s="38"/>
      <c r="BO10" s="39"/>
      <c r="BP10" s="76" t="s">
        <v>69</v>
      </c>
      <c r="BQ10" s="77" t="s">
        <v>15</v>
      </c>
      <c r="BR10" s="77" t="s">
        <v>19</v>
      </c>
      <c r="BS10" s="77" t="s">
        <v>18</v>
      </c>
      <c r="BT10" s="78" t="s">
        <v>16</v>
      </c>
      <c r="BU10" s="40"/>
      <c r="BV10" s="136" t="s">
        <v>12</v>
      </c>
      <c r="BW10" s="121"/>
      <c r="BX10" s="121"/>
      <c r="BY10" s="122"/>
      <c r="BZ10" s="38"/>
      <c r="CB10" s="39"/>
      <c r="CC10" s="76" t="s">
        <v>69</v>
      </c>
      <c r="CD10" s="77" t="s">
        <v>15</v>
      </c>
      <c r="CE10" s="77" t="s">
        <v>19</v>
      </c>
      <c r="CF10" s="77" t="s">
        <v>18</v>
      </c>
      <c r="CG10" s="78" t="s">
        <v>16</v>
      </c>
      <c r="CH10" s="40"/>
      <c r="CI10" s="136" t="s">
        <v>12</v>
      </c>
      <c r="CJ10" s="121"/>
      <c r="CK10" s="121"/>
      <c r="CL10" s="122"/>
      <c r="CM10" s="38"/>
      <c r="CO10" s="39"/>
      <c r="CP10" s="76" t="s">
        <v>69</v>
      </c>
      <c r="CQ10" s="77" t="s">
        <v>15</v>
      </c>
      <c r="CR10" s="77" t="s">
        <v>19</v>
      </c>
      <c r="CS10" s="77" t="s">
        <v>18</v>
      </c>
      <c r="CT10" s="78" t="s">
        <v>16</v>
      </c>
      <c r="CU10" s="40"/>
      <c r="CV10" s="136" t="s">
        <v>12</v>
      </c>
      <c r="CW10" s="121"/>
      <c r="CX10" s="121"/>
      <c r="CY10" s="122"/>
      <c r="CZ10" s="38"/>
      <c r="DB10" s="39"/>
      <c r="DC10" s="76" t="s">
        <v>69</v>
      </c>
      <c r="DD10" s="77" t="s">
        <v>15</v>
      </c>
      <c r="DE10" s="77" t="s">
        <v>19</v>
      </c>
      <c r="DF10" s="77" t="s">
        <v>18</v>
      </c>
      <c r="DG10" s="78" t="s">
        <v>16</v>
      </c>
      <c r="DH10" s="40"/>
      <c r="DI10" s="136" t="s">
        <v>12</v>
      </c>
      <c r="DJ10" s="121"/>
      <c r="DK10" s="121"/>
      <c r="DL10" s="122"/>
      <c r="DM10" s="38"/>
      <c r="DO10" s="39"/>
      <c r="DP10" s="76" t="s">
        <v>69</v>
      </c>
      <c r="DQ10" s="77" t="s">
        <v>15</v>
      </c>
      <c r="DR10" s="77" t="s">
        <v>19</v>
      </c>
      <c r="DS10" s="77" t="s">
        <v>18</v>
      </c>
      <c r="DT10" s="78" t="s">
        <v>16</v>
      </c>
      <c r="DU10" s="40"/>
      <c r="DV10" s="136" t="s">
        <v>12</v>
      </c>
      <c r="DW10" s="121"/>
      <c r="DX10" s="121"/>
      <c r="DY10" s="122"/>
      <c r="DZ10" s="38"/>
      <c r="EB10" s="39"/>
      <c r="EC10" s="76" t="s">
        <v>69</v>
      </c>
      <c r="ED10" s="77" t="s">
        <v>15</v>
      </c>
      <c r="EE10" s="77" t="s">
        <v>19</v>
      </c>
      <c r="EF10" s="77" t="s">
        <v>18</v>
      </c>
      <c r="EG10" s="78" t="s">
        <v>16</v>
      </c>
      <c r="EH10" s="40"/>
      <c r="EI10" s="136" t="s">
        <v>12</v>
      </c>
      <c r="EJ10" s="121"/>
      <c r="EK10" s="121"/>
      <c r="EL10" s="122"/>
      <c r="EM10" s="38"/>
      <c r="EO10" s="39"/>
      <c r="EP10" s="76" t="s">
        <v>69</v>
      </c>
      <c r="EQ10" s="77" t="s">
        <v>15</v>
      </c>
      <c r="ER10" s="77" t="s">
        <v>19</v>
      </c>
      <c r="ES10" s="77" t="s">
        <v>18</v>
      </c>
      <c r="ET10" s="78" t="s">
        <v>16</v>
      </c>
      <c r="EU10" s="40"/>
      <c r="EV10" s="136" t="s">
        <v>12</v>
      </c>
      <c r="EW10" s="121"/>
      <c r="EX10" s="121"/>
      <c r="EY10" s="122"/>
      <c r="EZ10" s="38"/>
      <c r="FB10" s="39"/>
      <c r="FC10" s="76" t="s">
        <v>69</v>
      </c>
      <c r="FD10" s="77" t="s">
        <v>15</v>
      </c>
      <c r="FE10" s="77" t="s">
        <v>19</v>
      </c>
      <c r="FF10" s="77" t="s">
        <v>18</v>
      </c>
      <c r="FG10" s="78" t="s">
        <v>16</v>
      </c>
      <c r="FH10" s="40"/>
      <c r="FI10" s="136" t="s">
        <v>12</v>
      </c>
      <c r="FJ10" s="121"/>
      <c r="FK10" s="121"/>
      <c r="FL10" s="122"/>
      <c r="FM10" s="38"/>
      <c r="FO10" s="39"/>
      <c r="FP10" s="76" t="s">
        <v>69</v>
      </c>
      <c r="FQ10" s="77" t="s">
        <v>15</v>
      </c>
      <c r="FR10" s="77" t="s">
        <v>19</v>
      </c>
      <c r="FS10" s="77" t="s">
        <v>18</v>
      </c>
      <c r="FT10" s="78" t="s">
        <v>16</v>
      </c>
      <c r="FU10" s="40"/>
      <c r="FV10" s="136" t="s">
        <v>12</v>
      </c>
      <c r="FW10" s="121"/>
      <c r="FX10" s="121"/>
      <c r="FY10" s="122"/>
      <c r="FZ10" s="38"/>
      <c r="GB10" s="39"/>
      <c r="GC10" s="76" t="s">
        <v>69</v>
      </c>
      <c r="GD10" s="77" t="s">
        <v>15</v>
      </c>
      <c r="GE10" s="77" t="s">
        <v>19</v>
      </c>
      <c r="GF10" s="77" t="s">
        <v>18</v>
      </c>
      <c r="GG10" s="78" t="s">
        <v>16</v>
      </c>
      <c r="GH10" s="40"/>
      <c r="GI10" s="136" t="s">
        <v>12</v>
      </c>
      <c r="GJ10" s="121"/>
      <c r="GK10" s="121"/>
      <c r="GL10" s="122"/>
      <c r="GM10" s="38"/>
      <c r="GO10" s="39"/>
      <c r="GP10" s="76" t="s">
        <v>69</v>
      </c>
      <c r="GQ10" s="77" t="s">
        <v>15</v>
      </c>
      <c r="GR10" s="77" t="s">
        <v>19</v>
      </c>
      <c r="GS10" s="77" t="s">
        <v>18</v>
      </c>
      <c r="GT10" s="78" t="s">
        <v>16</v>
      </c>
      <c r="GU10" s="40"/>
      <c r="GV10" s="136" t="s">
        <v>12</v>
      </c>
      <c r="GW10" s="121"/>
      <c r="GX10" s="121"/>
      <c r="GY10" s="122"/>
      <c r="GZ10" s="38"/>
      <c r="HB10" s="39"/>
      <c r="HC10" s="76" t="s">
        <v>69</v>
      </c>
      <c r="HD10" s="77" t="s">
        <v>15</v>
      </c>
      <c r="HE10" s="77" t="s">
        <v>19</v>
      </c>
      <c r="HF10" s="77" t="s">
        <v>18</v>
      </c>
      <c r="HG10" s="78" t="s">
        <v>16</v>
      </c>
      <c r="HH10" s="40"/>
      <c r="HI10" s="136" t="s">
        <v>12</v>
      </c>
      <c r="HJ10" s="121"/>
      <c r="HK10" s="121"/>
      <c r="HL10" s="122"/>
      <c r="HM10" s="38"/>
      <c r="HO10" s="39"/>
      <c r="HP10" s="76" t="s">
        <v>69</v>
      </c>
      <c r="HQ10" s="77" t="s">
        <v>15</v>
      </c>
      <c r="HR10" s="77" t="s">
        <v>19</v>
      </c>
      <c r="HS10" s="77" t="s">
        <v>18</v>
      </c>
      <c r="HT10" s="78" t="s">
        <v>16</v>
      </c>
      <c r="HU10" s="40"/>
      <c r="HV10" s="136" t="s">
        <v>12</v>
      </c>
      <c r="HW10" s="121"/>
      <c r="HX10" s="121"/>
      <c r="HY10" s="122"/>
      <c r="HZ10" s="38"/>
      <c r="IB10" s="39"/>
      <c r="IC10" s="76" t="s">
        <v>69</v>
      </c>
      <c r="ID10" s="77" t="s">
        <v>15</v>
      </c>
      <c r="IE10" s="77" t="s">
        <v>19</v>
      </c>
      <c r="IF10" s="77" t="s">
        <v>18</v>
      </c>
      <c r="IG10" s="78" t="s">
        <v>16</v>
      </c>
      <c r="IH10" s="40"/>
      <c r="II10" s="136" t="s">
        <v>12</v>
      </c>
      <c r="IJ10" s="121"/>
      <c r="IK10" s="121"/>
      <c r="IL10" s="122"/>
      <c r="IM10" s="38"/>
      <c r="IO10" s="39"/>
      <c r="IP10" s="76" t="s">
        <v>69</v>
      </c>
      <c r="IQ10" s="77" t="s">
        <v>15</v>
      </c>
      <c r="IR10" s="77" t="s">
        <v>19</v>
      </c>
      <c r="IS10" s="77" t="s">
        <v>18</v>
      </c>
      <c r="IT10" s="78" t="s">
        <v>16</v>
      </c>
      <c r="IU10" s="40"/>
      <c r="IV10" s="136" t="s">
        <v>12</v>
      </c>
      <c r="IW10" s="121"/>
      <c r="IX10" s="121"/>
      <c r="IY10" s="122"/>
      <c r="IZ10" s="38"/>
      <c r="JB10" s="39"/>
      <c r="JC10" s="76" t="s">
        <v>69</v>
      </c>
      <c r="JD10" s="77" t="s">
        <v>15</v>
      </c>
      <c r="JE10" s="77" t="s">
        <v>19</v>
      </c>
      <c r="JF10" s="77" t="s">
        <v>18</v>
      </c>
      <c r="JG10" s="78" t="s">
        <v>16</v>
      </c>
      <c r="JH10" s="40"/>
      <c r="JI10" s="136" t="s">
        <v>12</v>
      </c>
      <c r="JJ10" s="121"/>
      <c r="JK10" s="121"/>
      <c r="JL10" s="122"/>
      <c r="JM10" s="38"/>
      <c r="JO10" s="39"/>
      <c r="JP10" s="76" t="s">
        <v>69</v>
      </c>
      <c r="JQ10" s="77" t="s">
        <v>15</v>
      </c>
      <c r="JR10" s="77" t="s">
        <v>19</v>
      </c>
      <c r="JS10" s="77" t="s">
        <v>18</v>
      </c>
      <c r="JT10" s="78" t="s">
        <v>16</v>
      </c>
      <c r="JU10" s="40"/>
      <c r="JV10" s="136" t="s">
        <v>12</v>
      </c>
      <c r="JW10" s="121"/>
      <c r="JX10" s="121"/>
      <c r="JY10" s="122"/>
      <c r="JZ10" s="38"/>
      <c r="KB10" s="39"/>
      <c r="KC10" s="76" t="s">
        <v>69</v>
      </c>
      <c r="KD10" s="77" t="s">
        <v>15</v>
      </c>
      <c r="KE10" s="77" t="s">
        <v>19</v>
      </c>
      <c r="KF10" s="77" t="s">
        <v>18</v>
      </c>
      <c r="KG10" s="78" t="s">
        <v>16</v>
      </c>
      <c r="KH10" s="40"/>
      <c r="KI10" s="136" t="s">
        <v>12</v>
      </c>
      <c r="KJ10" s="121"/>
      <c r="KK10" s="121"/>
      <c r="KL10" s="122"/>
      <c r="KM10" s="38"/>
      <c r="KO10" s="39"/>
      <c r="KP10" s="76" t="s">
        <v>69</v>
      </c>
      <c r="KQ10" s="77" t="s">
        <v>15</v>
      </c>
      <c r="KR10" s="77" t="s">
        <v>19</v>
      </c>
      <c r="KS10" s="77" t="s">
        <v>18</v>
      </c>
      <c r="KT10" s="78" t="s">
        <v>16</v>
      </c>
      <c r="KU10" s="40"/>
      <c r="KV10" s="136" t="s">
        <v>12</v>
      </c>
      <c r="KW10" s="121"/>
      <c r="KX10" s="121"/>
      <c r="KY10" s="122"/>
      <c r="KZ10" s="38"/>
      <c r="LB10" s="39"/>
      <c r="LC10" s="76" t="s">
        <v>69</v>
      </c>
      <c r="LD10" s="77" t="s">
        <v>15</v>
      </c>
      <c r="LE10" s="77" t="s">
        <v>19</v>
      </c>
      <c r="LF10" s="77" t="s">
        <v>18</v>
      </c>
      <c r="LG10" s="78" t="s">
        <v>16</v>
      </c>
      <c r="LH10" s="40"/>
      <c r="LI10" s="136" t="s">
        <v>12</v>
      </c>
      <c r="LJ10" s="121"/>
      <c r="LK10" s="121"/>
      <c r="LL10" s="122"/>
      <c r="LM10" s="38"/>
      <c r="LO10" s="39"/>
      <c r="LP10" s="76" t="s">
        <v>69</v>
      </c>
      <c r="LQ10" s="77" t="s">
        <v>15</v>
      </c>
      <c r="LR10" s="77" t="s">
        <v>19</v>
      </c>
      <c r="LS10" s="77" t="s">
        <v>18</v>
      </c>
      <c r="LT10" s="78" t="s">
        <v>16</v>
      </c>
      <c r="LU10" s="40"/>
      <c r="LV10" s="136" t="s">
        <v>12</v>
      </c>
      <c r="LW10" s="121"/>
      <c r="LX10" s="121"/>
      <c r="LY10" s="122"/>
      <c r="LZ10" s="38"/>
      <c r="MB10" s="39"/>
      <c r="MC10" s="76" t="s">
        <v>69</v>
      </c>
      <c r="MD10" s="77" t="s">
        <v>15</v>
      </c>
      <c r="ME10" s="77" t="s">
        <v>19</v>
      </c>
      <c r="MF10" s="77" t="s">
        <v>18</v>
      </c>
      <c r="MG10" s="78" t="s">
        <v>16</v>
      </c>
      <c r="MH10" s="40"/>
      <c r="MI10" s="136" t="s">
        <v>12</v>
      </c>
      <c r="MJ10" s="121"/>
      <c r="MK10" s="121"/>
      <c r="ML10" s="122"/>
      <c r="MM10" s="38"/>
      <c r="MO10" s="39"/>
      <c r="MP10" s="76" t="s">
        <v>69</v>
      </c>
      <c r="MQ10" s="77" t="s">
        <v>15</v>
      </c>
      <c r="MR10" s="77" t="s">
        <v>19</v>
      </c>
      <c r="MS10" s="77" t="s">
        <v>18</v>
      </c>
      <c r="MT10" s="78" t="s">
        <v>16</v>
      </c>
      <c r="MU10" s="40"/>
      <c r="MV10" s="136" t="s">
        <v>12</v>
      </c>
      <c r="MW10" s="121"/>
      <c r="MX10" s="121"/>
      <c r="MY10" s="122"/>
      <c r="MZ10" s="38"/>
      <c r="NB10" s="39"/>
      <c r="NC10" s="76" t="s">
        <v>69</v>
      </c>
      <c r="ND10" s="77" t="s">
        <v>15</v>
      </c>
      <c r="NE10" s="77" t="s">
        <v>19</v>
      </c>
      <c r="NF10" s="77" t="s">
        <v>18</v>
      </c>
      <c r="NG10" s="78" t="s">
        <v>16</v>
      </c>
      <c r="NH10" s="40"/>
      <c r="NI10" s="136" t="s">
        <v>12</v>
      </c>
      <c r="NJ10" s="121"/>
      <c r="NK10" s="121"/>
      <c r="NL10" s="122"/>
      <c r="NM10" s="38"/>
      <c r="NO10" s="39"/>
      <c r="NP10" s="76" t="s">
        <v>69</v>
      </c>
      <c r="NQ10" s="77" t="s">
        <v>15</v>
      </c>
      <c r="NR10" s="77" t="s">
        <v>19</v>
      </c>
      <c r="NS10" s="77" t="s">
        <v>18</v>
      </c>
      <c r="NT10" s="78" t="s">
        <v>16</v>
      </c>
      <c r="NU10" s="40"/>
      <c r="NV10" s="136" t="s">
        <v>12</v>
      </c>
      <c r="NW10" s="121"/>
      <c r="NX10" s="121"/>
      <c r="NY10" s="122"/>
      <c r="NZ10" s="38"/>
      <c r="OB10" s="39"/>
      <c r="OC10" s="76" t="s">
        <v>69</v>
      </c>
      <c r="OD10" s="77" t="s">
        <v>15</v>
      </c>
      <c r="OE10" s="77" t="s">
        <v>19</v>
      </c>
      <c r="OF10" s="77" t="s">
        <v>18</v>
      </c>
      <c r="OG10" s="78" t="s">
        <v>16</v>
      </c>
      <c r="OH10" s="40"/>
      <c r="OI10" s="136" t="s">
        <v>12</v>
      </c>
      <c r="OJ10" s="121"/>
      <c r="OK10" s="121"/>
      <c r="OL10" s="122"/>
      <c r="OM10" s="38"/>
      <c r="OO10" s="39"/>
      <c r="OP10" s="76" t="s">
        <v>69</v>
      </c>
      <c r="OQ10" s="77" t="s">
        <v>15</v>
      </c>
      <c r="OR10" s="77" t="s">
        <v>19</v>
      </c>
      <c r="OS10" s="77" t="s">
        <v>18</v>
      </c>
      <c r="OT10" s="78" t="s">
        <v>16</v>
      </c>
      <c r="OU10" s="40"/>
      <c r="OV10" s="136" t="s">
        <v>12</v>
      </c>
      <c r="OW10" s="121"/>
      <c r="OX10" s="121"/>
      <c r="OY10" s="122"/>
      <c r="OZ10" s="38"/>
      <c r="PB10" s="39"/>
      <c r="PC10" s="76" t="s">
        <v>69</v>
      </c>
      <c r="PD10" s="77" t="s">
        <v>15</v>
      </c>
      <c r="PE10" s="77" t="s">
        <v>19</v>
      </c>
      <c r="PF10" s="77" t="s">
        <v>18</v>
      </c>
      <c r="PG10" s="78" t="s">
        <v>16</v>
      </c>
      <c r="PH10" s="40"/>
      <c r="PI10" s="136" t="s">
        <v>12</v>
      </c>
      <c r="PJ10" s="121"/>
      <c r="PK10" s="121"/>
      <c r="PL10" s="122"/>
      <c r="PM10" s="38"/>
      <c r="PO10" s="39"/>
      <c r="PP10" s="76" t="s">
        <v>69</v>
      </c>
      <c r="PQ10" s="77" t="s">
        <v>15</v>
      </c>
      <c r="PR10" s="77" t="s">
        <v>19</v>
      </c>
      <c r="PS10" s="77" t="s">
        <v>18</v>
      </c>
      <c r="PT10" s="78" t="s">
        <v>16</v>
      </c>
      <c r="PU10" s="40"/>
      <c r="PV10" s="136" t="s">
        <v>12</v>
      </c>
      <c r="PW10" s="121"/>
      <c r="PX10" s="121"/>
      <c r="PY10" s="122"/>
      <c r="PZ10" s="38"/>
      <c r="QB10" s="39"/>
      <c r="QC10" s="76" t="s">
        <v>69</v>
      </c>
      <c r="QD10" s="77" t="s">
        <v>15</v>
      </c>
      <c r="QE10" s="77" t="s">
        <v>19</v>
      </c>
      <c r="QF10" s="77" t="s">
        <v>18</v>
      </c>
      <c r="QG10" s="78" t="s">
        <v>16</v>
      </c>
      <c r="QH10" s="40"/>
      <c r="QI10" s="136" t="s">
        <v>12</v>
      </c>
      <c r="QJ10" s="121"/>
      <c r="QK10" s="121"/>
      <c r="QL10" s="122"/>
      <c r="QM10" s="38"/>
      <c r="QO10" s="39"/>
      <c r="QP10" s="76" t="s">
        <v>69</v>
      </c>
      <c r="QQ10" s="77" t="s">
        <v>15</v>
      </c>
      <c r="QR10" s="77" t="s">
        <v>19</v>
      </c>
      <c r="QS10" s="77" t="s">
        <v>18</v>
      </c>
      <c r="QT10" s="78" t="s">
        <v>16</v>
      </c>
      <c r="QU10" s="40"/>
      <c r="QV10" s="136" t="s">
        <v>12</v>
      </c>
      <c r="QW10" s="121"/>
      <c r="QX10" s="121"/>
      <c r="QY10" s="122"/>
      <c r="QZ10" s="38"/>
      <c r="RB10" s="39"/>
      <c r="RC10" s="76" t="s">
        <v>69</v>
      </c>
      <c r="RD10" s="77" t="s">
        <v>15</v>
      </c>
      <c r="RE10" s="77" t="s">
        <v>19</v>
      </c>
      <c r="RF10" s="77" t="s">
        <v>18</v>
      </c>
      <c r="RG10" s="78" t="s">
        <v>16</v>
      </c>
      <c r="RH10" s="40"/>
      <c r="RI10" s="136" t="s">
        <v>12</v>
      </c>
      <c r="RJ10" s="121"/>
      <c r="RK10" s="121"/>
      <c r="RL10" s="122"/>
      <c r="RM10" s="38"/>
      <c r="RO10" s="39"/>
      <c r="RP10" s="76" t="s">
        <v>69</v>
      </c>
      <c r="RQ10" s="77" t="s">
        <v>15</v>
      </c>
      <c r="RR10" s="77" t="s">
        <v>19</v>
      </c>
      <c r="RS10" s="77" t="s">
        <v>18</v>
      </c>
      <c r="RT10" s="78" t="s">
        <v>16</v>
      </c>
      <c r="RU10" s="40"/>
      <c r="RV10" s="136" t="s">
        <v>12</v>
      </c>
      <c r="RW10" s="121"/>
      <c r="RX10" s="121"/>
      <c r="RY10" s="122"/>
      <c r="RZ10" s="38"/>
      <c r="SB10" s="39"/>
      <c r="SC10" s="76" t="s">
        <v>69</v>
      </c>
      <c r="SD10" s="77" t="s">
        <v>15</v>
      </c>
      <c r="SE10" s="77" t="s">
        <v>19</v>
      </c>
      <c r="SF10" s="77" t="s">
        <v>18</v>
      </c>
      <c r="SG10" s="78" t="s">
        <v>16</v>
      </c>
      <c r="SH10" s="40"/>
      <c r="SI10" s="136" t="s">
        <v>12</v>
      </c>
      <c r="SJ10" s="121"/>
      <c r="SK10" s="121"/>
      <c r="SL10" s="122"/>
      <c r="SM10" s="38"/>
      <c r="SO10" s="39"/>
      <c r="SP10" s="76" t="s">
        <v>69</v>
      </c>
      <c r="SQ10" s="77" t="s">
        <v>15</v>
      </c>
      <c r="SR10" s="77" t="s">
        <v>19</v>
      </c>
      <c r="SS10" s="77" t="s">
        <v>18</v>
      </c>
      <c r="ST10" s="78" t="s">
        <v>16</v>
      </c>
      <c r="SU10" s="40"/>
      <c r="SV10" s="136" t="s">
        <v>12</v>
      </c>
      <c r="SW10" s="121"/>
      <c r="SX10" s="121"/>
      <c r="SY10" s="122"/>
      <c r="SZ10" s="38"/>
    </row>
    <row r="11" spans="1:520" x14ac:dyDescent="0.3">
      <c r="B11" s="43"/>
      <c r="C11" s="71" t="s">
        <v>64</v>
      </c>
      <c r="D11" s="135">
        <f>IF(ISERROR(VLOOKUP(C11,Insumos!$B:$G,6,0)),0,VLOOKUP(C11,Insumos!$B:$G,6,0))</f>
        <v>1506.25</v>
      </c>
      <c r="E11" s="73" t="str">
        <f>IF(ISERROR(VLOOKUP(C11,Insumos!$B:$H,7,0)),0,VLOOKUP(C11,Insumos!$B:$H,7,0))</f>
        <v>Und</v>
      </c>
      <c r="F11" s="74">
        <v>1</v>
      </c>
      <c r="G11" s="75">
        <f>+F11*D11</f>
        <v>1506.25</v>
      </c>
      <c r="H11" s="44"/>
      <c r="I11" s="137" t="s">
        <v>32</v>
      </c>
      <c r="J11" s="123"/>
      <c r="K11" s="138" t="s">
        <v>31</v>
      </c>
      <c r="L11" s="124"/>
      <c r="M11" s="48"/>
      <c r="O11" s="43"/>
      <c r="P11" s="71"/>
      <c r="Q11" s="135">
        <f>IF(ISERROR(VLOOKUP(P11,Insumos!$B:$G,6,0)),0,VLOOKUP(P11,Insumos!$B:$G,6,0))</f>
        <v>0</v>
      </c>
      <c r="R11" s="73">
        <f>IF(ISERROR(VLOOKUP(P11,Insumos!$B:$H,7,0)),0,VLOOKUP(P11,Insumos!$B:$H,7,0))</f>
        <v>0</v>
      </c>
      <c r="S11" s="74"/>
      <c r="T11" s="75">
        <f>+S11*Q11</f>
        <v>0</v>
      </c>
      <c r="U11" s="44"/>
      <c r="V11" s="137" t="s">
        <v>32</v>
      </c>
      <c r="W11" s="123"/>
      <c r="X11" s="138" t="s">
        <v>31</v>
      </c>
      <c r="Y11" s="124"/>
      <c r="Z11" s="48"/>
      <c r="AB11" s="43"/>
      <c r="AC11" s="71"/>
      <c r="AD11" s="135">
        <f>IF(ISERROR(VLOOKUP(AC11,Insumos!$B:$G,6,0)),0,VLOOKUP(AC11,Insumos!$B:$G,6,0))</f>
        <v>0</v>
      </c>
      <c r="AE11" s="73">
        <f>IF(ISERROR(VLOOKUP(AC11,Insumos!$B:$H,7,0)),0,VLOOKUP(AC11,Insumos!$B:$H,7,0))</f>
        <v>0</v>
      </c>
      <c r="AF11" s="74"/>
      <c r="AG11" s="75">
        <f>+AF11*AD11</f>
        <v>0</v>
      </c>
      <c r="AH11" s="44"/>
      <c r="AI11" s="137" t="s">
        <v>32</v>
      </c>
      <c r="AJ11" s="123"/>
      <c r="AK11" s="138" t="s">
        <v>31</v>
      </c>
      <c r="AL11" s="124"/>
      <c r="AM11" s="48"/>
      <c r="AO11" s="43"/>
      <c r="AP11" s="71"/>
      <c r="AQ11" s="135">
        <f>IF(ISERROR(VLOOKUP(AP11,Insumos!$B:$G,6,0)),0,VLOOKUP(AP11,Insumos!$B:$G,6,0))</f>
        <v>0</v>
      </c>
      <c r="AR11" s="73">
        <f>IF(ISERROR(VLOOKUP(AP11,Insumos!$B:$H,7,0)),0,VLOOKUP(AP11,Insumos!$B:$H,7,0))</f>
        <v>0</v>
      </c>
      <c r="AS11" s="74"/>
      <c r="AT11" s="75">
        <f>+AS11*AQ11</f>
        <v>0</v>
      </c>
      <c r="AU11" s="44"/>
      <c r="AV11" s="137" t="s">
        <v>32</v>
      </c>
      <c r="AW11" s="123"/>
      <c r="AX11" s="138" t="s">
        <v>31</v>
      </c>
      <c r="AY11" s="124"/>
      <c r="AZ11" s="48"/>
      <c r="BB11" s="43"/>
      <c r="BC11" s="71"/>
      <c r="BD11" s="135">
        <f>IF(ISERROR(VLOOKUP(BC11,Insumos!$B:$G,6,0)),0,VLOOKUP(BC11,Insumos!$B:$G,6,0))</f>
        <v>0</v>
      </c>
      <c r="BE11" s="73">
        <f>IF(ISERROR(VLOOKUP(BC11,Insumos!$B:$H,7,0)),0,VLOOKUP(BC11,Insumos!$B:$H,7,0))</f>
        <v>0</v>
      </c>
      <c r="BF11" s="74"/>
      <c r="BG11" s="75">
        <f>+BF11*BD11</f>
        <v>0</v>
      </c>
      <c r="BH11" s="44"/>
      <c r="BI11" s="137" t="s">
        <v>32</v>
      </c>
      <c r="BJ11" s="123"/>
      <c r="BK11" s="138" t="s">
        <v>31</v>
      </c>
      <c r="BL11" s="124"/>
      <c r="BM11" s="48"/>
      <c r="BO11" s="43"/>
      <c r="BP11" s="71"/>
      <c r="BQ11" s="135">
        <f>IF(ISERROR(VLOOKUP(BP11,Insumos!$B:$G,6,0)),0,VLOOKUP(BP11,Insumos!$B:$G,6,0))</f>
        <v>0</v>
      </c>
      <c r="BR11" s="73">
        <f>IF(ISERROR(VLOOKUP(BP11,Insumos!$B:$H,7,0)),0,VLOOKUP(BP11,Insumos!$B:$H,7,0))</f>
        <v>0</v>
      </c>
      <c r="BS11" s="74"/>
      <c r="BT11" s="75">
        <f>+BS11*BQ11</f>
        <v>0</v>
      </c>
      <c r="BU11" s="44"/>
      <c r="BV11" s="137" t="s">
        <v>32</v>
      </c>
      <c r="BW11" s="123"/>
      <c r="BX11" s="138" t="s">
        <v>31</v>
      </c>
      <c r="BY11" s="124"/>
      <c r="BZ11" s="48"/>
      <c r="CB11" s="43"/>
      <c r="CC11" s="71"/>
      <c r="CD11" s="135">
        <f>IF(ISERROR(VLOOKUP(CC11,Insumos!$B:$G,6,0)),0,VLOOKUP(CC11,Insumos!$B:$G,6,0))</f>
        <v>0</v>
      </c>
      <c r="CE11" s="73">
        <f>IF(ISERROR(VLOOKUP(CC11,Insumos!$B:$H,7,0)),0,VLOOKUP(CC11,Insumos!$B:$H,7,0))</f>
        <v>0</v>
      </c>
      <c r="CF11" s="74"/>
      <c r="CG11" s="75">
        <f>+CF11*CD11</f>
        <v>0</v>
      </c>
      <c r="CH11" s="44"/>
      <c r="CI11" s="137" t="s">
        <v>32</v>
      </c>
      <c r="CJ11" s="123"/>
      <c r="CK11" s="138" t="s">
        <v>31</v>
      </c>
      <c r="CL11" s="124"/>
      <c r="CM11" s="48"/>
      <c r="CO11" s="43"/>
      <c r="CP11" s="71"/>
      <c r="CQ11" s="135">
        <f>IF(ISERROR(VLOOKUP(CP11,Insumos!$B:$G,6,0)),0,VLOOKUP(CP11,Insumos!$B:$G,6,0))</f>
        <v>0</v>
      </c>
      <c r="CR11" s="73">
        <f>IF(ISERROR(VLOOKUP(CP11,Insumos!$B:$H,7,0)),0,VLOOKUP(CP11,Insumos!$B:$H,7,0))</f>
        <v>0</v>
      </c>
      <c r="CS11" s="74"/>
      <c r="CT11" s="75">
        <f>+CS11*CQ11</f>
        <v>0</v>
      </c>
      <c r="CU11" s="44"/>
      <c r="CV11" s="137" t="s">
        <v>32</v>
      </c>
      <c r="CW11" s="123"/>
      <c r="CX11" s="138" t="s">
        <v>31</v>
      </c>
      <c r="CY11" s="124"/>
      <c r="CZ11" s="48"/>
      <c r="DB11" s="43"/>
      <c r="DC11" s="71"/>
      <c r="DD11" s="135">
        <f>IF(ISERROR(VLOOKUP(DC11,Insumos!$B:$G,6,0)),0,VLOOKUP(DC11,Insumos!$B:$G,6,0))</f>
        <v>0</v>
      </c>
      <c r="DE11" s="73">
        <f>IF(ISERROR(VLOOKUP(DC11,Insumos!$B:$H,7,0)),0,VLOOKUP(DC11,Insumos!$B:$H,7,0))</f>
        <v>0</v>
      </c>
      <c r="DF11" s="74"/>
      <c r="DG11" s="75">
        <f>+DF11*DD11</f>
        <v>0</v>
      </c>
      <c r="DH11" s="44"/>
      <c r="DI11" s="137" t="s">
        <v>32</v>
      </c>
      <c r="DJ11" s="123"/>
      <c r="DK11" s="138" t="s">
        <v>31</v>
      </c>
      <c r="DL11" s="124"/>
      <c r="DM11" s="48"/>
      <c r="DO11" s="43"/>
      <c r="DP11" s="71"/>
      <c r="DQ11" s="135">
        <f>IF(ISERROR(VLOOKUP(DP11,Insumos!$B:$G,6,0)),0,VLOOKUP(DP11,Insumos!$B:$G,6,0))</f>
        <v>0</v>
      </c>
      <c r="DR11" s="73">
        <f>IF(ISERROR(VLOOKUP(DP11,Insumos!$B:$H,7,0)),0,VLOOKUP(DP11,Insumos!$B:$H,7,0))</f>
        <v>0</v>
      </c>
      <c r="DS11" s="74"/>
      <c r="DT11" s="75">
        <f>+DS11*DQ11</f>
        <v>0</v>
      </c>
      <c r="DU11" s="44"/>
      <c r="DV11" s="137" t="s">
        <v>32</v>
      </c>
      <c r="DW11" s="123"/>
      <c r="DX11" s="138" t="s">
        <v>31</v>
      </c>
      <c r="DY11" s="124"/>
      <c r="DZ11" s="48"/>
      <c r="EB11" s="43"/>
      <c r="EC11" s="71"/>
      <c r="ED11" s="135">
        <f>IF(ISERROR(VLOOKUP(EC11,Insumos!$B:$G,6,0)),0,VLOOKUP(EC11,Insumos!$B:$G,6,0))</f>
        <v>0</v>
      </c>
      <c r="EE11" s="73">
        <f>IF(ISERROR(VLOOKUP(EC11,Insumos!$B:$H,7,0)),0,VLOOKUP(EC11,Insumos!$B:$H,7,0))</f>
        <v>0</v>
      </c>
      <c r="EF11" s="74"/>
      <c r="EG11" s="75">
        <f>+EF11*ED11</f>
        <v>0</v>
      </c>
      <c r="EH11" s="44"/>
      <c r="EI11" s="137" t="s">
        <v>32</v>
      </c>
      <c r="EJ11" s="123"/>
      <c r="EK11" s="138" t="s">
        <v>31</v>
      </c>
      <c r="EL11" s="124"/>
      <c r="EM11" s="48"/>
      <c r="EO11" s="43"/>
      <c r="EP11" s="71"/>
      <c r="EQ11" s="135">
        <f>IF(ISERROR(VLOOKUP(EP11,Insumos!$B:$G,6,0)),0,VLOOKUP(EP11,Insumos!$B:$G,6,0))</f>
        <v>0</v>
      </c>
      <c r="ER11" s="73">
        <f>IF(ISERROR(VLOOKUP(EP11,Insumos!$B:$H,7,0)),0,VLOOKUP(EP11,Insumos!$B:$H,7,0))</f>
        <v>0</v>
      </c>
      <c r="ES11" s="74"/>
      <c r="ET11" s="75">
        <f>+ES11*EQ11</f>
        <v>0</v>
      </c>
      <c r="EU11" s="44"/>
      <c r="EV11" s="137" t="s">
        <v>32</v>
      </c>
      <c r="EW11" s="123"/>
      <c r="EX11" s="138" t="s">
        <v>31</v>
      </c>
      <c r="EY11" s="124"/>
      <c r="EZ11" s="48"/>
      <c r="FB11" s="43"/>
      <c r="FC11" s="71"/>
      <c r="FD11" s="135">
        <f>IF(ISERROR(VLOOKUP(FC11,Insumos!$B:$G,6,0)),0,VLOOKUP(FC11,Insumos!$B:$G,6,0))</f>
        <v>0</v>
      </c>
      <c r="FE11" s="73">
        <f>IF(ISERROR(VLOOKUP(FC11,Insumos!$B:$H,7,0)),0,VLOOKUP(FC11,Insumos!$B:$H,7,0))</f>
        <v>0</v>
      </c>
      <c r="FF11" s="74"/>
      <c r="FG11" s="75">
        <f>+FF11*FD11</f>
        <v>0</v>
      </c>
      <c r="FH11" s="44"/>
      <c r="FI11" s="137" t="s">
        <v>32</v>
      </c>
      <c r="FJ11" s="123"/>
      <c r="FK11" s="138" t="s">
        <v>31</v>
      </c>
      <c r="FL11" s="124"/>
      <c r="FM11" s="48"/>
      <c r="FO11" s="43"/>
      <c r="FP11" s="71"/>
      <c r="FQ11" s="135">
        <f>IF(ISERROR(VLOOKUP(FP11,Insumos!$B:$G,6,0)),0,VLOOKUP(FP11,Insumos!$B:$G,6,0))</f>
        <v>0</v>
      </c>
      <c r="FR11" s="73">
        <f>IF(ISERROR(VLOOKUP(FP11,Insumos!$B:$H,7,0)),0,VLOOKUP(FP11,Insumos!$B:$H,7,0))</f>
        <v>0</v>
      </c>
      <c r="FS11" s="74"/>
      <c r="FT11" s="75">
        <f>+FS11*FQ11</f>
        <v>0</v>
      </c>
      <c r="FU11" s="44"/>
      <c r="FV11" s="137" t="s">
        <v>32</v>
      </c>
      <c r="FW11" s="123"/>
      <c r="FX11" s="138" t="s">
        <v>31</v>
      </c>
      <c r="FY11" s="124"/>
      <c r="FZ11" s="48"/>
      <c r="GB11" s="43"/>
      <c r="GC11" s="71"/>
      <c r="GD11" s="135">
        <f>IF(ISERROR(VLOOKUP(GC11,Insumos!$B:$G,6,0)),0,VLOOKUP(GC11,Insumos!$B:$G,6,0))</f>
        <v>0</v>
      </c>
      <c r="GE11" s="73">
        <f>IF(ISERROR(VLOOKUP(GC11,Insumos!$B:$H,7,0)),0,VLOOKUP(GC11,Insumos!$B:$H,7,0))</f>
        <v>0</v>
      </c>
      <c r="GF11" s="74"/>
      <c r="GG11" s="75">
        <f>+GF11*GD11</f>
        <v>0</v>
      </c>
      <c r="GH11" s="44"/>
      <c r="GI11" s="137" t="s">
        <v>32</v>
      </c>
      <c r="GJ11" s="123"/>
      <c r="GK11" s="138" t="s">
        <v>31</v>
      </c>
      <c r="GL11" s="124"/>
      <c r="GM11" s="48"/>
      <c r="GO11" s="43"/>
      <c r="GP11" s="71"/>
      <c r="GQ11" s="135">
        <f>IF(ISERROR(VLOOKUP(GP11,Insumos!$B:$G,6,0)),0,VLOOKUP(GP11,Insumos!$B:$G,6,0))</f>
        <v>0</v>
      </c>
      <c r="GR11" s="73">
        <f>IF(ISERROR(VLOOKUP(GP11,Insumos!$B:$H,7,0)),0,VLOOKUP(GP11,Insumos!$B:$H,7,0))</f>
        <v>0</v>
      </c>
      <c r="GS11" s="74"/>
      <c r="GT11" s="75">
        <f>+GS11*GQ11</f>
        <v>0</v>
      </c>
      <c r="GU11" s="44"/>
      <c r="GV11" s="137" t="s">
        <v>32</v>
      </c>
      <c r="GW11" s="123"/>
      <c r="GX11" s="138" t="s">
        <v>31</v>
      </c>
      <c r="GY11" s="124"/>
      <c r="GZ11" s="48"/>
      <c r="HB11" s="43"/>
      <c r="HC11" s="71"/>
      <c r="HD11" s="135">
        <f>IF(ISERROR(VLOOKUP(HC11,Insumos!$B:$G,6,0)),0,VLOOKUP(HC11,Insumos!$B:$G,6,0))</f>
        <v>0</v>
      </c>
      <c r="HE11" s="73">
        <f>IF(ISERROR(VLOOKUP(HC11,Insumos!$B:$H,7,0)),0,VLOOKUP(HC11,Insumos!$B:$H,7,0))</f>
        <v>0</v>
      </c>
      <c r="HF11" s="74"/>
      <c r="HG11" s="75">
        <f>+HF11*HD11</f>
        <v>0</v>
      </c>
      <c r="HH11" s="44"/>
      <c r="HI11" s="137" t="s">
        <v>32</v>
      </c>
      <c r="HJ11" s="123"/>
      <c r="HK11" s="138" t="s">
        <v>31</v>
      </c>
      <c r="HL11" s="124"/>
      <c r="HM11" s="48"/>
      <c r="HO11" s="43"/>
      <c r="HP11" s="71"/>
      <c r="HQ11" s="135">
        <f>IF(ISERROR(VLOOKUP(HP11,Insumos!$B:$G,6,0)),0,VLOOKUP(HP11,Insumos!$B:$G,6,0))</f>
        <v>0</v>
      </c>
      <c r="HR11" s="73">
        <f>IF(ISERROR(VLOOKUP(HP11,Insumos!$B:$H,7,0)),0,VLOOKUP(HP11,Insumos!$B:$H,7,0))</f>
        <v>0</v>
      </c>
      <c r="HS11" s="74"/>
      <c r="HT11" s="75">
        <f>+HS11*HQ11</f>
        <v>0</v>
      </c>
      <c r="HU11" s="44"/>
      <c r="HV11" s="137" t="s">
        <v>32</v>
      </c>
      <c r="HW11" s="123"/>
      <c r="HX11" s="138" t="s">
        <v>31</v>
      </c>
      <c r="HY11" s="124"/>
      <c r="HZ11" s="48"/>
      <c r="IB11" s="43"/>
      <c r="IC11" s="71"/>
      <c r="ID11" s="135">
        <f>IF(ISERROR(VLOOKUP(IC11,Insumos!$B:$G,6,0)),0,VLOOKUP(IC11,Insumos!$B:$G,6,0))</f>
        <v>0</v>
      </c>
      <c r="IE11" s="73">
        <f>IF(ISERROR(VLOOKUP(IC11,Insumos!$B:$H,7,0)),0,VLOOKUP(IC11,Insumos!$B:$H,7,0))</f>
        <v>0</v>
      </c>
      <c r="IF11" s="74"/>
      <c r="IG11" s="75">
        <f>+IF11*ID11</f>
        <v>0</v>
      </c>
      <c r="IH11" s="44"/>
      <c r="II11" s="137" t="s">
        <v>32</v>
      </c>
      <c r="IJ11" s="123"/>
      <c r="IK11" s="138" t="s">
        <v>31</v>
      </c>
      <c r="IL11" s="124"/>
      <c r="IM11" s="48"/>
      <c r="IO11" s="43"/>
      <c r="IP11" s="71"/>
      <c r="IQ11" s="135">
        <f>IF(ISERROR(VLOOKUP(IP11,Insumos!$B:$G,6,0)),0,VLOOKUP(IP11,Insumos!$B:$G,6,0))</f>
        <v>0</v>
      </c>
      <c r="IR11" s="73">
        <f>IF(ISERROR(VLOOKUP(IP11,Insumos!$B:$H,7,0)),0,VLOOKUP(IP11,Insumos!$B:$H,7,0))</f>
        <v>0</v>
      </c>
      <c r="IS11" s="74"/>
      <c r="IT11" s="75">
        <f>+IS11*IQ11</f>
        <v>0</v>
      </c>
      <c r="IU11" s="44"/>
      <c r="IV11" s="137" t="s">
        <v>32</v>
      </c>
      <c r="IW11" s="123"/>
      <c r="IX11" s="138" t="s">
        <v>31</v>
      </c>
      <c r="IY11" s="124"/>
      <c r="IZ11" s="48"/>
      <c r="JB11" s="43"/>
      <c r="JC11" s="71"/>
      <c r="JD11" s="135">
        <f>IF(ISERROR(VLOOKUP(JC11,Insumos!$B:$G,6,0)),0,VLOOKUP(JC11,Insumos!$B:$G,6,0))</f>
        <v>0</v>
      </c>
      <c r="JE11" s="73">
        <f>IF(ISERROR(VLOOKUP(JC11,Insumos!$B:$H,7,0)),0,VLOOKUP(JC11,Insumos!$B:$H,7,0))</f>
        <v>0</v>
      </c>
      <c r="JF11" s="74"/>
      <c r="JG11" s="75">
        <f>+JF11*JD11</f>
        <v>0</v>
      </c>
      <c r="JH11" s="44"/>
      <c r="JI11" s="137" t="s">
        <v>32</v>
      </c>
      <c r="JJ11" s="123"/>
      <c r="JK11" s="138" t="s">
        <v>31</v>
      </c>
      <c r="JL11" s="124"/>
      <c r="JM11" s="48"/>
      <c r="JO11" s="43"/>
      <c r="JP11" s="71"/>
      <c r="JQ11" s="135">
        <f>IF(ISERROR(VLOOKUP(JP11,Insumos!$B:$G,6,0)),0,VLOOKUP(JP11,Insumos!$B:$G,6,0))</f>
        <v>0</v>
      </c>
      <c r="JR11" s="73">
        <f>IF(ISERROR(VLOOKUP(JP11,Insumos!$B:$H,7,0)),0,VLOOKUP(JP11,Insumos!$B:$H,7,0))</f>
        <v>0</v>
      </c>
      <c r="JS11" s="74"/>
      <c r="JT11" s="75">
        <f>+JS11*JQ11</f>
        <v>0</v>
      </c>
      <c r="JU11" s="44"/>
      <c r="JV11" s="137" t="s">
        <v>32</v>
      </c>
      <c r="JW11" s="123"/>
      <c r="JX11" s="138" t="s">
        <v>31</v>
      </c>
      <c r="JY11" s="124"/>
      <c r="JZ11" s="48"/>
      <c r="KB11" s="43"/>
      <c r="KC11" s="71"/>
      <c r="KD11" s="135">
        <f>IF(ISERROR(VLOOKUP(KC11,Insumos!$B:$G,6,0)),0,VLOOKUP(KC11,Insumos!$B:$G,6,0))</f>
        <v>0</v>
      </c>
      <c r="KE11" s="73">
        <f>IF(ISERROR(VLOOKUP(KC11,Insumos!$B:$H,7,0)),0,VLOOKUP(KC11,Insumos!$B:$H,7,0))</f>
        <v>0</v>
      </c>
      <c r="KF11" s="74"/>
      <c r="KG11" s="75">
        <f>+KF11*KD11</f>
        <v>0</v>
      </c>
      <c r="KH11" s="44"/>
      <c r="KI11" s="137" t="s">
        <v>32</v>
      </c>
      <c r="KJ11" s="123"/>
      <c r="KK11" s="138" t="s">
        <v>31</v>
      </c>
      <c r="KL11" s="124"/>
      <c r="KM11" s="48"/>
      <c r="KO11" s="43"/>
      <c r="KP11" s="71"/>
      <c r="KQ11" s="135">
        <f>IF(ISERROR(VLOOKUP(KP11,Insumos!$B:$G,6,0)),0,VLOOKUP(KP11,Insumos!$B:$G,6,0))</f>
        <v>0</v>
      </c>
      <c r="KR11" s="73">
        <f>IF(ISERROR(VLOOKUP(KP11,Insumos!$B:$H,7,0)),0,VLOOKUP(KP11,Insumos!$B:$H,7,0))</f>
        <v>0</v>
      </c>
      <c r="KS11" s="74"/>
      <c r="KT11" s="75">
        <f>+KS11*KQ11</f>
        <v>0</v>
      </c>
      <c r="KU11" s="44"/>
      <c r="KV11" s="137" t="s">
        <v>32</v>
      </c>
      <c r="KW11" s="123"/>
      <c r="KX11" s="138" t="s">
        <v>31</v>
      </c>
      <c r="KY11" s="124"/>
      <c r="KZ11" s="48"/>
      <c r="LB11" s="43"/>
      <c r="LC11" s="71"/>
      <c r="LD11" s="135">
        <f>IF(ISERROR(VLOOKUP(LC11,Insumos!$B:$G,6,0)),0,VLOOKUP(LC11,Insumos!$B:$G,6,0))</f>
        <v>0</v>
      </c>
      <c r="LE11" s="73">
        <f>IF(ISERROR(VLOOKUP(LC11,Insumos!$B:$H,7,0)),0,VLOOKUP(LC11,Insumos!$B:$H,7,0))</f>
        <v>0</v>
      </c>
      <c r="LF11" s="74"/>
      <c r="LG11" s="75">
        <f>+LF11*LD11</f>
        <v>0</v>
      </c>
      <c r="LH11" s="44"/>
      <c r="LI11" s="137" t="s">
        <v>32</v>
      </c>
      <c r="LJ11" s="123"/>
      <c r="LK11" s="138" t="s">
        <v>31</v>
      </c>
      <c r="LL11" s="124"/>
      <c r="LM11" s="48"/>
      <c r="LO11" s="43"/>
      <c r="LP11" s="71"/>
      <c r="LQ11" s="135">
        <f>IF(ISERROR(VLOOKUP(LP11,Insumos!$B:$G,6,0)),0,VLOOKUP(LP11,Insumos!$B:$G,6,0))</f>
        <v>0</v>
      </c>
      <c r="LR11" s="73">
        <f>IF(ISERROR(VLOOKUP(LP11,Insumos!$B:$H,7,0)),0,VLOOKUP(LP11,Insumos!$B:$H,7,0))</f>
        <v>0</v>
      </c>
      <c r="LS11" s="74"/>
      <c r="LT11" s="75">
        <f>+LS11*LQ11</f>
        <v>0</v>
      </c>
      <c r="LU11" s="44"/>
      <c r="LV11" s="137" t="s">
        <v>32</v>
      </c>
      <c r="LW11" s="123"/>
      <c r="LX11" s="138" t="s">
        <v>31</v>
      </c>
      <c r="LY11" s="124"/>
      <c r="LZ11" s="48"/>
      <c r="MB11" s="43"/>
      <c r="MC11" s="71"/>
      <c r="MD11" s="135">
        <f>IF(ISERROR(VLOOKUP(MC11,Insumos!$B:$G,6,0)),0,VLOOKUP(MC11,Insumos!$B:$G,6,0))</f>
        <v>0</v>
      </c>
      <c r="ME11" s="73">
        <f>IF(ISERROR(VLOOKUP(MC11,Insumos!$B:$H,7,0)),0,VLOOKUP(MC11,Insumos!$B:$H,7,0))</f>
        <v>0</v>
      </c>
      <c r="MF11" s="74"/>
      <c r="MG11" s="75">
        <f>+MF11*MD11</f>
        <v>0</v>
      </c>
      <c r="MH11" s="44"/>
      <c r="MI11" s="137" t="s">
        <v>32</v>
      </c>
      <c r="MJ11" s="123"/>
      <c r="MK11" s="138" t="s">
        <v>31</v>
      </c>
      <c r="ML11" s="124"/>
      <c r="MM11" s="48"/>
      <c r="MO11" s="43"/>
      <c r="MP11" s="71"/>
      <c r="MQ11" s="135">
        <f>IF(ISERROR(VLOOKUP(MP11,Insumos!$B:$G,6,0)),0,VLOOKUP(MP11,Insumos!$B:$G,6,0))</f>
        <v>0</v>
      </c>
      <c r="MR11" s="73">
        <f>IF(ISERROR(VLOOKUP(MP11,Insumos!$B:$H,7,0)),0,VLOOKUP(MP11,Insumos!$B:$H,7,0))</f>
        <v>0</v>
      </c>
      <c r="MS11" s="74"/>
      <c r="MT11" s="75">
        <f>+MS11*MQ11</f>
        <v>0</v>
      </c>
      <c r="MU11" s="44"/>
      <c r="MV11" s="137" t="s">
        <v>32</v>
      </c>
      <c r="MW11" s="123"/>
      <c r="MX11" s="138" t="s">
        <v>31</v>
      </c>
      <c r="MY11" s="124"/>
      <c r="MZ11" s="48"/>
      <c r="NB11" s="43"/>
      <c r="NC11" s="71"/>
      <c r="ND11" s="135">
        <f>IF(ISERROR(VLOOKUP(NC11,Insumos!$B:$G,6,0)),0,VLOOKUP(NC11,Insumos!$B:$G,6,0))</f>
        <v>0</v>
      </c>
      <c r="NE11" s="73">
        <f>IF(ISERROR(VLOOKUP(NC11,Insumos!$B:$H,7,0)),0,VLOOKUP(NC11,Insumos!$B:$H,7,0))</f>
        <v>0</v>
      </c>
      <c r="NF11" s="74"/>
      <c r="NG11" s="75">
        <f>+NF11*ND11</f>
        <v>0</v>
      </c>
      <c r="NH11" s="44"/>
      <c r="NI11" s="137" t="s">
        <v>32</v>
      </c>
      <c r="NJ11" s="123"/>
      <c r="NK11" s="138" t="s">
        <v>31</v>
      </c>
      <c r="NL11" s="124"/>
      <c r="NM11" s="48"/>
      <c r="NO11" s="43"/>
      <c r="NP11" s="71"/>
      <c r="NQ11" s="135">
        <f>IF(ISERROR(VLOOKUP(NP11,Insumos!$B:$G,6,0)),0,VLOOKUP(NP11,Insumos!$B:$G,6,0))</f>
        <v>0</v>
      </c>
      <c r="NR11" s="73">
        <f>IF(ISERROR(VLOOKUP(NP11,Insumos!$B:$H,7,0)),0,VLOOKUP(NP11,Insumos!$B:$H,7,0))</f>
        <v>0</v>
      </c>
      <c r="NS11" s="74"/>
      <c r="NT11" s="75">
        <f>+NS11*NQ11</f>
        <v>0</v>
      </c>
      <c r="NU11" s="44"/>
      <c r="NV11" s="137" t="s">
        <v>32</v>
      </c>
      <c r="NW11" s="123"/>
      <c r="NX11" s="138" t="s">
        <v>31</v>
      </c>
      <c r="NY11" s="124"/>
      <c r="NZ11" s="48"/>
      <c r="OB11" s="43"/>
      <c r="OC11" s="71"/>
      <c r="OD11" s="135">
        <f>IF(ISERROR(VLOOKUP(OC11,Insumos!$B:$G,6,0)),0,VLOOKUP(OC11,Insumos!$B:$G,6,0))</f>
        <v>0</v>
      </c>
      <c r="OE11" s="73">
        <f>IF(ISERROR(VLOOKUP(OC11,Insumos!$B:$H,7,0)),0,VLOOKUP(OC11,Insumos!$B:$H,7,0))</f>
        <v>0</v>
      </c>
      <c r="OF11" s="74"/>
      <c r="OG11" s="75">
        <f>+OF11*OD11</f>
        <v>0</v>
      </c>
      <c r="OH11" s="44"/>
      <c r="OI11" s="137" t="s">
        <v>32</v>
      </c>
      <c r="OJ11" s="123"/>
      <c r="OK11" s="138" t="s">
        <v>31</v>
      </c>
      <c r="OL11" s="124"/>
      <c r="OM11" s="48"/>
      <c r="OO11" s="43"/>
      <c r="OP11" s="71"/>
      <c r="OQ11" s="135">
        <f>IF(ISERROR(VLOOKUP(OP11,Insumos!$B:$G,6,0)),0,VLOOKUP(OP11,Insumos!$B:$G,6,0))</f>
        <v>0</v>
      </c>
      <c r="OR11" s="73">
        <f>IF(ISERROR(VLOOKUP(OP11,Insumos!$B:$H,7,0)),0,VLOOKUP(OP11,Insumos!$B:$H,7,0))</f>
        <v>0</v>
      </c>
      <c r="OS11" s="74"/>
      <c r="OT11" s="75">
        <f>+OS11*OQ11</f>
        <v>0</v>
      </c>
      <c r="OU11" s="44"/>
      <c r="OV11" s="137" t="s">
        <v>32</v>
      </c>
      <c r="OW11" s="123"/>
      <c r="OX11" s="138" t="s">
        <v>31</v>
      </c>
      <c r="OY11" s="124"/>
      <c r="OZ11" s="48"/>
      <c r="PB11" s="43"/>
      <c r="PC11" s="71"/>
      <c r="PD11" s="135">
        <f>IF(ISERROR(VLOOKUP(PC11,Insumos!$B:$G,6,0)),0,VLOOKUP(PC11,Insumos!$B:$G,6,0))</f>
        <v>0</v>
      </c>
      <c r="PE11" s="73">
        <f>IF(ISERROR(VLOOKUP(PC11,Insumos!$B:$H,7,0)),0,VLOOKUP(PC11,Insumos!$B:$H,7,0))</f>
        <v>0</v>
      </c>
      <c r="PF11" s="74"/>
      <c r="PG11" s="75">
        <f>+PF11*PD11</f>
        <v>0</v>
      </c>
      <c r="PH11" s="44"/>
      <c r="PI11" s="137" t="s">
        <v>32</v>
      </c>
      <c r="PJ11" s="123"/>
      <c r="PK11" s="138" t="s">
        <v>31</v>
      </c>
      <c r="PL11" s="124"/>
      <c r="PM11" s="48"/>
      <c r="PO11" s="43"/>
      <c r="PP11" s="71"/>
      <c r="PQ11" s="135">
        <f>IF(ISERROR(VLOOKUP(PP11,Insumos!$B:$G,6,0)),0,VLOOKUP(PP11,Insumos!$B:$G,6,0))</f>
        <v>0</v>
      </c>
      <c r="PR11" s="73">
        <f>IF(ISERROR(VLOOKUP(PP11,Insumos!$B:$H,7,0)),0,VLOOKUP(PP11,Insumos!$B:$H,7,0))</f>
        <v>0</v>
      </c>
      <c r="PS11" s="74"/>
      <c r="PT11" s="75">
        <f>+PS11*PQ11</f>
        <v>0</v>
      </c>
      <c r="PU11" s="44"/>
      <c r="PV11" s="137" t="s">
        <v>32</v>
      </c>
      <c r="PW11" s="123"/>
      <c r="PX11" s="138" t="s">
        <v>31</v>
      </c>
      <c r="PY11" s="124"/>
      <c r="PZ11" s="48"/>
      <c r="QB11" s="43"/>
      <c r="QC11" s="71"/>
      <c r="QD11" s="135">
        <f>IF(ISERROR(VLOOKUP(QC11,Insumos!$B:$G,6,0)),0,VLOOKUP(QC11,Insumos!$B:$G,6,0))</f>
        <v>0</v>
      </c>
      <c r="QE11" s="73">
        <f>IF(ISERROR(VLOOKUP(QC11,Insumos!$B:$H,7,0)),0,VLOOKUP(QC11,Insumos!$B:$H,7,0))</f>
        <v>0</v>
      </c>
      <c r="QF11" s="74"/>
      <c r="QG11" s="75">
        <f>+QF11*QD11</f>
        <v>0</v>
      </c>
      <c r="QH11" s="44"/>
      <c r="QI11" s="137" t="s">
        <v>32</v>
      </c>
      <c r="QJ11" s="123"/>
      <c r="QK11" s="138" t="s">
        <v>31</v>
      </c>
      <c r="QL11" s="124"/>
      <c r="QM11" s="48"/>
      <c r="QO11" s="43"/>
      <c r="QP11" s="71"/>
      <c r="QQ11" s="135">
        <f>IF(ISERROR(VLOOKUP(QP11,Insumos!$B:$G,6,0)),0,VLOOKUP(QP11,Insumos!$B:$G,6,0))</f>
        <v>0</v>
      </c>
      <c r="QR11" s="73">
        <f>IF(ISERROR(VLOOKUP(QP11,Insumos!$B:$H,7,0)),0,VLOOKUP(QP11,Insumos!$B:$H,7,0))</f>
        <v>0</v>
      </c>
      <c r="QS11" s="74"/>
      <c r="QT11" s="75">
        <f>+QS11*QQ11</f>
        <v>0</v>
      </c>
      <c r="QU11" s="44"/>
      <c r="QV11" s="137" t="s">
        <v>32</v>
      </c>
      <c r="QW11" s="123"/>
      <c r="QX11" s="138" t="s">
        <v>31</v>
      </c>
      <c r="QY11" s="124"/>
      <c r="QZ11" s="48"/>
      <c r="RB11" s="43"/>
      <c r="RC11" s="71"/>
      <c r="RD11" s="135">
        <f>IF(ISERROR(VLOOKUP(RC11,Insumos!$B:$G,6,0)),0,VLOOKUP(RC11,Insumos!$B:$G,6,0))</f>
        <v>0</v>
      </c>
      <c r="RE11" s="73">
        <f>IF(ISERROR(VLOOKUP(RC11,Insumos!$B:$H,7,0)),0,VLOOKUP(RC11,Insumos!$B:$H,7,0))</f>
        <v>0</v>
      </c>
      <c r="RF11" s="74"/>
      <c r="RG11" s="75">
        <f>+RF11*RD11</f>
        <v>0</v>
      </c>
      <c r="RH11" s="44"/>
      <c r="RI11" s="137" t="s">
        <v>32</v>
      </c>
      <c r="RJ11" s="123"/>
      <c r="RK11" s="138" t="s">
        <v>31</v>
      </c>
      <c r="RL11" s="124"/>
      <c r="RM11" s="48"/>
      <c r="RO11" s="43"/>
      <c r="RP11" s="71"/>
      <c r="RQ11" s="135">
        <f>IF(ISERROR(VLOOKUP(RP11,Insumos!$B:$G,6,0)),0,VLOOKUP(RP11,Insumos!$B:$G,6,0))</f>
        <v>0</v>
      </c>
      <c r="RR11" s="73">
        <f>IF(ISERROR(VLOOKUP(RP11,Insumos!$B:$H,7,0)),0,VLOOKUP(RP11,Insumos!$B:$H,7,0))</f>
        <v>0</v>
      </c>
      <c r="RS11" s="74"/>
      <c r="RT11" s="75">
        <f>+RS11*RQ11</f>
        <v>0</v>
      </c>
      <c r="RU11" s="44"/>
      <c r="RV11" s="137" t="s">
        <v>32</v>
      </c>
      <c r="RW11" s="123"/>
      <c r="RX11" s="138" t="s">
        <v>31</v>
      </c>
      <c r="RY11" s="124"/>
      <c r="RZ11" s="48"/>
      <c r="SB11" s="43"/>
      <c r="SC11" s="71"/>
      <c r="SD11" s="135">
        <f>IF(ISERROR(VLOOKUP(SC11,Insumos!$B:$G,6,0)),0,VLOOKUP(SC11,Insumos!$B:$G,6,0))</f>
        <v>0</v>
      </c>
      <c r="SE11" s="73">
        <f>IF(ISERROR(VLOOKUP(SC11,Insumos!$B:$H,7,0)),0,VLOOKUP(SC11,Insumos!$B:$H,7,0))</f>
        <v>0</v>
      </c>
      <c r="SF11" s="74"/>
      <c r="SG11" s="75">
        <f>+SF11*SD11</f>
        <v>0</v>
      </c>
      <c r="SH11" s="44"/>
      <c r="SI11" s="137" t="s">
        <v>32</v>
      </c>
      <c r="SJ11" s="123"/>
      <c r="SK11" s="138" t="s">
        <v>31</v>
      </c>
      <c r="SL11" s="124"/>
      <c r="SM11" s="48"/>
      <c r="SO11" s="43"/>
      <c r="SP11" s="71"/>
      <c r="SQ11" s="135">
        <f>IF(ISERROR(VLOOKUP(SP11,Insumos!$B:$G,6,0)),0,VLOOKUP(SP11,Insumos!$B:$G,6,0))</f>
        <v>0</v>
      </c>
      <c r="SR11" s="73">
        <f>IF(ISERROR(VLOOKUP(SP11,Insumos!$B:$H,7,0)),0,VLOOKUP(SP11,Insumos!$B:$H,7,0))</f>
        <v>0</v>
      </c>
      <c r="SS11" s="74"/>
      <c r="ST11" s="75">
        <f>+SS11*SQ11</f>
        <v>0</v>
      </c>
      <c r="SU11" s="44"/>
      <c r="SV11" s="137" t="s">
        <v>32</v>
      </c>
      <c r="SW11" s="123"/>
      <c r="SX11" s="138" t="s">
        <v>31</v>
      </c>
      <c r="SY11" s="124"/>
      <c r="SZ11" s="48"/>
    </row>
    <row r="12" spans="1:520" x14ac:dyDescent="0.3">
      <c r="B12" s="43"/>
      <c r="C12" s="15" t="s">
        <v>63</v>
      </c>
      <c r="D12" s="7">
        <f>IF(ISERROR(VLOOKUP(C12,Insumos!$B:$G,6,0)),0,VLOOKUP(C12,Insumos!$B:$G,6,0))</f>
        <v>31212.121212121212</v>
      </c>
      <c r="E12" s="8" t="str">
        <f>IF(ISERROR(VLOOKUP(C12,Insumos!$B:$H,7,0)),0,VLOOKUP(C12,Insumos!$B:$H,7,0))</f>
        <v>Kg</v>
      </c>
      <c r="F12" s="13">
        <v>0.06</v>
      </c>
      <c r="G12" s="11">
        <f t="shared" ref="G12:G27" si="0">+F12*D12</f>
        <v>1872.7272727272727</v>
      </c>
      <c r="H12" s="44"/>
      <c r="I12" s="139" t="s">
        <v>21</v>
      </c>
      <c r="J12" s="126"/>
      <c r="K12" s="140" t="s">
        <v>21</v>
      </c>
      <c r="L12" s="127"/>
      <c r="M12" s="51"/>
      <c r="O12" s="43"/>
      <c r="P12" s="15"/>
      <c r="Q12" s="7">
        <f>IF(ISERROR(VLOOKUP(P12,Insumos!$B:$G,6,0)),0,VLOOKUP(P12,Insumos!$B:$G,6,0))</f>
        <v>0</v>
      </c>
      <c r="R12" s="8">
        <f>IF(ISERROR(VLOOKUP(P12,Insumos!$B:$H,7,0)),0,VLOOKUP(P12,Insumos!$B:$H,7,0))</f>
        <v>0</v>
      </c>
      <c r="S12" s="13"/>
      <c r="T12" s="11">
        <f t="shared" ref="T12:T22" si="1">+S12*Q12</f>
        <v>0</v>
      </c>
      <c r="U12" s="44"/>
      <c r="V12" s="139" t="s">
        <v>21</v>
      </c>
      <c r="W12" s="126"/>
      <c r="X12" s="140" t="s">
        <v>21</v>
      </c>
      <c r="Y12" s="127"/>
      <c r="Z12" s="51"/>
      <c r="AB12" s="43"/>
      <c r="AC12" s="15"/>
      <c r="AD12" s="7">
        <f>IF(ISERROR(VLOOKUP(AC12,Insumos!$B:$G,6,0)),0,VLOOKUP(AC12,Insumos!$B:$G,6,0))</f>
        <v>0</v>
      </c>
      <c r="AE12" s="8">
        <f>IF(ISERROR(VLOOKUP(AC12,Insumos!$B:$H,7,0)),0,VLOOKUP(AC12,Insumos!$B:$H,7,0))</f>
        <v>0</v>
      </c>
      <c r="AF12" s="13"/>
      <c r="AG12" s="11">
        <f t="shared" ref="AG12:AG22" si="2">+AF12*AD12</f>
        <v>0</v>
      </c>
      <c r="AH12" s="44"/>
      <c r="AI12" s="139" t="s">
        <v>21</v>
      </c>
      <c r="AJ12" s="126"/>
      <c r="AK12" s="140" t="s">
        <v>21</v>
      </c>
      <c r="AL12" s="127"/>
      <c r="AM12" s="51"/>
      <c r="AO12" s="43"/>
      <c r="AP12" s="15"/>
      <c r="AQ12" s="7">
        <f>IF(ISERROR(VLOOKUP(AP12,Insumos!$B:$G,6,0)),0,VLOOKUP(AP12,Insumos!$B:$G,6,0))</f>
        <v>0</v>
      </c>
      <c r="AR12" s="8">
        <f>IF(ISERROR(VLOOKUP(AP12,Insumos!$B:$H,7,0)),0,VLOOKUP(AP12,Insumos!$B:$H,7,0))</f>
        <v>0</v>
      </c>
      <c r="AS12" s="13"/>
      <c r="AT12" s="11">
        <f t="shared" ref="AT12:AT22" si="3">+AS12*AQ12</f>
        <v>0</v>
      </c>
      <c r="AU12" s="44"/>
      <c r="AV12" s="139" t="s">
        <v>21</v>
      </c>
      <c r="AW12" s="126"/>
      <c r="AX12" s="140" t="s">
        <v>21</v>
      </c>
      <c r="AY12" s="127"/>
      <c r="AZ12" s="51"/>
      <c r="BB12" s="43"/>
      <c r="BC12" s="15"/>
      <c r="BD12" s="7">
        <f>IF(ISERROR(VLOOKUP(BC12,Insumos!$B:$G,6,0)),0,VLOOKUP(BC12,Insumos!$B:$G,6,0))</f>
        <v>0</v>
      </c>
      <c r="BE12" s="8">
        <f>IF(ISERROR(VLOOKUP(BC12,Insumos!$B:$H,7,0)),0,VLOOKUP(BC12,Insumos!$B:$H,7,0))</f>
        <v>0</v>
      </c>
      <c r="BF12" s="13"/>
      <c r="BG12" s="11">
        <f t="shared" ref="BG12:BG22" si="4">+BF12*BD12</f>
        <v>0</v>
      </c>
      <c r="BH12" s="44"/>
      <c r="BI12" s="139" t="s">
        <v>21</v>
      </c>
      <c r="BJ12" s="126"/>
      <c r="BK12" s="140" t="s">
        <v>21</v>
      </c>
      <c r="BL12" s="127"/>
      <c r="BM12" s="51"/>
      <c r="BO12" s="43"/>
      <c r="BP12" s="15"/>
      <c r="BQ12" s="7">
        <f>IF(ISERROR(VLOOKUP(BP12,Insumos!$B:$G,6,0)),0,VLOOKUP(BP12,Insumos!$B:$G,6,0))</f>
        <v>0</v>
      </c>
      <c r="BR12" s="8">
        <f>IF(ISERROR(VLOOKUP(BP12,Insumos!$B:$H,7,0)),0,VLOOKUP(BP12,Insumos!$B:$H,7,0))</f>
        <v>0</v>
      </c>
      <c r="BS12" s="13"/>
      <c r="BT12" s="11">
        <f t="shared" ref="BT12:BT22" si="5">+BS12*BQ12</f>
        <v>0</v>
      </c>
      <c r="BU12" s="44"/>
      <c r="BV12" s="139" t="s">
        <v>21</v>
      </c>
      <c r="BW12" s="126"/>
      <c r="BX12" s="140" t="s">
        <v>21</v>
      </c>
      <c r="BY12" s="127"/>
      <c r="BZ12" s="51"/>
      <c r="CB12" s="43"/>
      <c r="CC12" s="15"/>
      <c r="CD12" s="7">
        <f>IF(ISERROR(VLOOKUP(CC12,Insumos!$B:$G,6,0)),0,VLOOKUP(CC12,Insumos!$B:$G,6,0))</f>
        <v>0</v>
      </c>
      <c r="CE12" s="8">
        <f>IF(ISERROR(VLOOKUP(CC12,Insumos!$B:$H,7,0)),0,VLOOKUP(CC12,Insumos!$B:$H,7,0))</f>
        <v>0</v>
      </c>
      <c r="CF12" s="13"/>
      <c r="CG12" s="11">
        <f t="shared" ref="CG12:CG22" si="6">+CF12*CD12</f>
        <v>0</v>
      </c>
      <c r="CH12" s="44"/>
      <c r="CI12" s="139" t="s">
        <v>21</v>
      </c>
      <c r="CJ12" s="126"/>
      <c r="CK12" s="140" t="s">
        <v>21</v>
      </c>
      <c r="CL12" s="127"/>
      <c r="CM12" s="51"/>
      <c r="CO12" s="43"/>
      <c r="CP12" s="15"/>
      <c r="CQ12" s="7">
        <f>IF(ISERROR(VLOOKUP(CP12,Insumos!$B:$G,6,0)),0,VLOOKUP(CP12,Insumos!$B:$G,6,0))</f>
        <v>0</v>
      </c>
      <c r="CR12" s="8">
        <f>IF(ISERROR(VLOOKUP(CP12,Insumos!$B:$H,7,0)),0,VLOOKUP(CP12,Insumos!$B:$H,7,0))</f>
        <v>0</v>
      </c>
      <c r="CS12" s="13"/>
      <c r="CT12" s="11">
        <f t="shared" ref="CT12:CT22" si="7">+CS12*CQ12</f>
        <v>0</v>
      </c>
      <c r="CU12" s="44"/>
      <c r="CV12" s="139" t="s">
        <v>21</v>
      </c>
      <c r="CW12" s="126"/>
      <c r="CX12" s="140" t="s">
        <v>21</v>
      </c>
      <c r="CY12" s="127"/>
      <c r="CZ12" s="51"/>
      <c r="DB12" s="43"/>
      <c r="DC12" s="15"/>
      <c r="DD12" s="7">
        <f>IF(ISERROR(VLOOKUP(DC12,Insumos!$B:$G,6,0)),0,VLOOKUP(DC12,Insumos!$B:$G,6,0))</f>
        <v>0</v>
      </c>
      <c r="DE12" s="8">
        <f>IF(ISERROR(VLOOKUP(DC12,Insumos!$B:$H,7,0)),0,VLOOKUP(DC12,Insumos!$B:$H,7,0))</f>
        <v>0</v>
      </c>
      <c r="DF12" s="13"/>
      <c r="DG12" s="11">
        <f t="shared" ref="DG12:DG22" si="8">+DF12*DD12</f>
        <v>0</v>
      </c>
      <c r="DH12" s="44"/>
      <c r="DI12" s="139" t="s">
        <v>21</v>
      </c>
      <c r="DJ12" s="126"/>
      <c r="DK12" s="140" t="s">
        <v>21</v>
      </c>
      <c r="DL12" s="127"/>
      <c r="DM12" s="51"/>
      <c r="DO12" s="43"/>
      <c r="DP12" s="15"/>
      <c r="DQ12" s="7">
        <f>IF(ISERROR(VLOOKUP(DP12,Insumos!$B:$G,6,0)),0,VLOOKUP(DP12,Insumos!$B:$G,6,0))</f>
        <v>0</v>
      </c>
      <c r="DR12" s="8">
        <f>IF(ISERROR(VLOOKUP(DP12,Insumos!$B:$H,7,0)),0,VLOOKUP(DP12,Insumos!$B:$H,7,0))</f>
        <v>0</v>
      </c>
      <c r="DS12" s="13"/>
      <c r="DT12" s="11">
        <f t="shared" ref="DT12:DT22" si="9">+DS12*DQ12</f>
        <v>0</v>
      </c>
      <c r="DU12" s="44"/>
      <c r="DV12" s="139" t="s">
        <v>21</v>
      </c>
      <c r="DW12" s="126"/>
      <c r="DX12" s="140" t="s">
        <v>21</v>
      </c>
      <c r="DY12" s="127"/>
      <c r="DZ12" s="51"/>
      <c r="EB12" s="43"/>
      <c r="EC12" s="15"/>
      <c r="ED12" s="7">
        <f>IF(ISERROR(VLOOKUP(EC12,Insumos!$B:$G,6,0)),0,VLOOKUP(EC12,Insumos!$B:$G,6,0))</f>
        <v>0</v>
      </c>
      <c r="EE12" s="8">
        <f>IF(ISERROR(VLOOKUP(EC12,Insumos!$B:$H,7,0)),0,VLOOKUP(EC12,Insumos!$B:$H,7,0))</f>
        <v>0</v>
      </c>
      <c r="EF12" s="13"/>
      <c r="EG12" s="11">
        <f t="shared" ref="EG12:EG22" si="10">+EF12*ED12</f>
        <v>0</v>
      </c>
      <c r="EH12" s="44"/>
      <c r="EI12" s="139" t="s">
        <v>21</v>
      </c>
      <c r="EJ12" s="126"/>
      <c r="EK12" s="140" t="s">
        <v>21</v>
      </c>
      <c r="EL12" s="127"/>
      <c r="EM12" s="51"/>
      <c r="EO12" s="43"/>
      <c r="EP12" s="15"/>
      <c r="EQ12" s="7">
        <f>IF(ISERROR(VLOOKUP(EP12,Insumos!$B:$G,6,0)),0,VLOOKUP(EP12,Insumos!$B:$G,6,0))</f>
        <v>0</v>
      </c>
      <c r="ER12" s="8">
        <f>IF(ISERROR(VLOOKUP(EP12,Insumos!$B:$H,7,0)),0,VLOOKUP(EP12,Insumos!$B:$H,7,0))</f>
        <v>0</v>
      </c>
      <c r="ES12" s="13"/>
      <c r="ET12" s="11">
        <f t="shared" ref="ET12:ET22" si="11">+ES12*EQ12</f>
        <v>0</v>
      </c>
      <c r="EU12" s="44"/>
      <c r="EV12" s="139" t="s">
        <v>21</v>
      </c>
      <c r="EW12" s="126"/>
      <c r="EX12" s="140" t="s">
        <v>21</v>
      </c>
      <c r="EY12" s="127"/>
      <c r="EZ12" s="51"/>
      <c r="FB12" s="43"/>
      <c r="FC12" s="15"/>
      <c r="FD12" s="7">
        <f>IF(ISERROR(VLOOKUP(FC12,Insumos!$B:$G,6,0)),0,VLOOKUP(FC12,Insumos!$B:$G,6,0))</f>
        <v>0</v>
      </c>
      <c r="FE12" s="8">
        <f>IF(ISERROR(VLOOKUP(FC12,Insumos!$B:$H,7,0)),0,VLOOKUP(FC12,Insumos!$B:$H,7,0))</f>
        <v>0</v>
      </c>
      <c r="FF12" s="13"/>
      <c r="FG12" s="11">
        <f t="shared" ref="FG12:FG22" si="12">+FF12*FD12</f>
        <v>0</v>
      </c>
      <c r="FH12" s="44"/>
      <c r="FI12" s="139" t="s">
        <v>21</v>
      </c>
      <c r="FJ12" s="126"/>
      <c r="FK12" s="140" t="s">
        <v>21</v>
      </c>
      <c r="FL12" s="127"/>
      <c r="FM12" s="51"/>
      <c r="FO12" s="43"/>
      <c r="FP12" s="15"/>
      <c r="FQ12" s="7">
        <f>IF(ISERROR(VLOOKUP(FP12,Insumos!$B:$G,6,0)),0,VLOOKUP(FP12,Insumos!$B:$G,6,0))</f>
        <v>0</v>
      </c>
      <c r="FR12" s="8">
        <f>IF(ISERROR(VLOOKUP(FP12,Insumos!$B:$H,7,0)),0,VLOOKUP(FP12,Insumos!$B:$H,7,0))</f>
        <v>0</v>
      </c>
      <c r="FS12" s="13"/>
      <c r="FT12" s="11">
        <f t="shared" ref="FT12:FT22" si="13">+FS12*FQ12</f>
        <v>0</v>
      </c>
      <c r="FU12" s="44"/>
      <c r="FV12" s="139" t="s">
        <v>21</v>
      </c>
      <c r="FW12" s="126"/>
      <c r="FX12" s="140" t="s">
        <v>21</v>
      </c>
      <c r="FY12" s="127"/>
      <c r="FZ12" s="51"/>
      <c r="GB12" s="43"/>
      <c r="GC12" s="15"/>
      <c r="GD12" s="7">
        <f>IF(ISERROR(VLOOKUP(GC12,Insumos!$B:$G,6,0)),0,VLOOKUP(GC12,Insumos!$B:$G,6,0))</f>
        <v>0</v>
      </c>
      <c r="GE12" s="8">
        <f>IF(ISERROR(VLOOKUP(GC12,Insumos!$B:$H,7,0)),0,VLOOKUP(GC12,Insumos!$B:$H,7,0))</f>
        <v>0</v>
      </c>
      <c r="GF12" s="13"/>
      <c r="GG12" s="11">
        <f t="shared" ref="GG12:GG22" si="14">+GF12*GD12</f>
        <v>0</v>
      </c>
      <c r="GH12" s="44"/>
      <c r="GI12" s="139" t="s">
        <v>21</v>
      </c>
      <c r="GJ12" s="126"/>
      <c r="GK12" s="140" t="s">
        <v>21</v>
      </c>
      <c r="GL12" s="127"/>
      <c r="GM12" s="51"/>
      <c r="GO12" s="43"/>
      <c r="GP12" s="15"/>
      <c r="GQ12" s="7">
        <f>IF(ISERROR(VLOOKUP(GP12,Insumos!$B:$G,6,0)),0,VLOOKUP(GP12,Insumos!$B:$G,6,0))</f>
        <v>0</v>
      </c>
      <c r="GR12" s="8">
        <f>IF(ISERROR(VLOOKUP(GP12,Insumos!$B:$H,7,0)),0,VLOOKUP(GP12,Insumos!$B:$H,7,0))</f>
        <v>0</v>
      </c>
      <c r="GS12" s="13"/>
      <c r="GT12" s="11">
        <f t="shared" ref="GT12:GT22" si="15">+GS12*GQ12</f>
        <v>0</v>
      </c>
      <c r="GU12" s="44"/>
      <c r="GV12" s="139" t="s">
        <v>21</v>
      </c>
      <c r="GW12" s="126"/>
      <c r="GX12" s="140" t="s">
        <v>21</v>
      </c>
      <c r="GY12" s="127"/>
      <c r="GZ12" s="51"/>
      <c r="HB12" s="43"/>
      <c r="HC12" s="15"/>
      <c r="HD12" s="7">
        <f>IF(ISERROR(VLOOKUP(HC12,Insumos!$B:$G,6,0)),0,VLOOKUP(HC12,Insumos!$B:$G,6,0))</f>
        <v>0</v>
      </c>
      <c r="HE12" s="8">
        <f>IF(ISERROR(VLOOKUP(HC12,Insumos!$B:$H,7,0)),0,VLOOKUP(HC12,Insumos!$B:$H,7,0))</f>
        <v>0</v>
      </c>
      <c r="HF12" s="13"/>
      <c r="HG12" s="11">
        <f t="shared" ref="HG12:HG22" si="16">+HF12*HD12</f>
        <v>0</v>
      </c>
      <c r="HH12" s="44"/>
      <c r="HI12" s="139" t="s">
        <v>21</v>
      </c>
      <c r="HJ12" s="126"/>
      <c r="HK12" s="140" t="s">
        <v>21</v>
      </c>
      <c r="HL12" s="127"/>
      <c r="HM12" s="51"/>
      <c r="HO12" s="43"/>
      <c r="HP12" s="15"/>
      <c r="HQ12" s="7">
        <f>IF(ISERROR(VLOOKUP(HP12,Insumos!$B:$G,6,0)),0,VLOOKUP(HP12,Insumos!$B:$G,6,0))</f>
        <v>0</v>
      </c>
      <c r="HR12" s="8">
        <f>IF(ISERROR(VLOOKUP(HP12,Insumos!$B:$H,7,0)),0,VLOOKUP(HP12,Insumos!$B:$H,7,0))</f>
        <v>0</v>
      </c>
      <c r="HS12" s="13"/>
      <c r="HT12" s="11">
        <f t="shared" ref="HT12:HT22" si="17">+HS12*HQ12</f>
        <v>0</v>
      </c>
      <c r="HU12" s="44"/>
      <c r="HV12" s="139" t="s">
        <v>21</v>
      </c>
      <c r="HW12" s="126"/>
      <c r="HX12" s="140" t="s">
        <v>21</v>
      </c>
      <c r="HY12" s="127"/>
      <c r="HZ12" s="51"/>
      <c r="IB12" s="43"/>
      <c r="IC12" s="15"/>
      <c r="ID12" s="7">
        <f>IF(ISERROR(VLOOKUP(IC12,Insumos!$B:$G,6,0)),0,VLOOKUP(IC12,Insumos!$B:$G,6,0))</f>
        <v>0</v>
      </c>
      <c r="IE12" s="8">
        <f>IF(ISERROR(VLOOKUP(IC12,Insumos!$B:$H,7,0)),0,VLOOKUP(IC12,Insumos!$B:$H,7,0))</f>
        <v>0</v>
      </c>
      <c r="IF12" s="13"/>
      <c r="IG12" s="11">
        <f t="shared" ref="IG12:IG22" si="18">+IF12*ID12</f>
        <v>0</v>
      </c>
      <c r="IH12" s="44"/>
      <c r="II12" s="139" t="s">
        <v>21</v>
      </c>
      <c r="IJ12" s="126"/>
      <c r="IK12" s="140" t="s">
        <v>21</v>
      </c>
      <c r="IL12" s="127"/>
      <c r="IM12" s="51"/>
      <c r="IO12" s="43"/>
      <c r="IP12" s="15"/>
      <c r="IQ12" s="7">
        <f>IF(ISERROR(VLOOKUP(IP12,Insumos!$B:$G,6,0)),0,VLOOKUP(IP12,Insumos!$B:$G,6,0))</f>
        <v>0</v>
      </c>
      <c r="IR12" s="8">
        <f>IF(ISERROR(VLOOKUP(IP12,Insumos!$B:$H,7,0)),0,VLOOKUP(IP12,Insumos!$B:$H,7,0))</f>
        <v>0</v>
      </c>
      <c r="IS12" s="13"/>
      <c r="IT12" s="11">
        <f t="shared" ref="IT12:IT22" si="19">+IS12*IQ12</f>
        <v>0</v>
      </c>
      <c r="IU12" s="44"/>
      <c r="IV12" s="139" t="s">
        <v>21</v>
      </c>
      <c r="IW12" s="126"/>
      <c r="IX12" s="140" t="s">
        <v>21</v>
      </c>
      <c r="IY12" s="127"/>
      <c r="IZ12" s="51"/>
      <c r="JB12" s="43"/>
      <c r="JC12" s="15"/>
      <c r="JD12" s="7">
        <f>IF(ISERROR(VLOOKUP(JC12,Insumos!$B:$G,6,0)),0,VLOOKUP(JC12,Insumos!$B:$G,6,0))</f>
        <v>0</v>
      </c>
      <c r="JE12" s="8">
        <f>IF(ISERROR(VLOOKUP(JC12,Insumos!$B:$H,7,0)),0,VLOOKUP(JC12,Insumos!$B:$H,7,0))</f>
        <v>0</v>
      </c>
      <c r="JF12" s="13"/>
      <c r="JG12" s="11">
        <f t="shared" ref="JG12:JG22" si="20">+JF12*JD12</f>
        <v>0</v>
      </c>
      <c r="JH12" s="44"/>
      <c r="JI12" s="139" t="s">
        <v>21</v>
      </c>
      <c r="JJ12" s="126"/>
      <c r="JK12" s="140" t="s">
        <v>21</v>
      </c>
      <c r="JL12" s="127"/>
      <c r="JM12" s="51"/>
      <c r="JO12" s="43"/>
      <c r="JP12" s="15"/>
      <c r="JQ12" s="7">
        <f>IF(ISERROR(VLOOKUP(JP12,Insumos!$B:$G,6,0)),0,VLOOKUP(JP12,Insumos!$B:$G,6,0))</f>
        <v>0</v>
      </c>
      <c r="JR12" s="8">
        <f>IF(ISERROR(VLOOKUP(JP12,Insumos!$B:$H,7,0)),0,VLOOKUP(JP12,Insumos!$B:$H,7,0))</f>
        <v>0</v>
      </c>
      <c r="JS12" s="13"/>
      <c r="JT12" s="11">
        <f t="shared" ref="JT12:JT22" si="21">+JS12*JQ12</f>
        <v>0</v>
      </c>
      <c r="JU12" s="44"/>
      <c r="JV12" s="139" t="s">
        <v>21</v>
      </c>
      <c r="JW12" s="126"/>
      <c r="JX12" s="140" t="s">
        <v>21</v>
      </c>
      <c r="JY12" s="127"/>
      <c r="JZ12" s="51"/>
      <c r="KB12" s="43"/>
      <c r="KC12" s="15"/>
      <c r="KD12" s="7">
        <f>IF(ISERROR(VLOOKUP(KC12,Insumos!$B:$G,6,0)),0,VLOOKUP(KC12,Insumos!$B:$G,6,0))</f>
        <v>0</v>
      </c>
      <c r="KE12" s="8">
        <f>IF(ISERROR(VLOOKUP(KC12,Insumos!$B:$H,7,0)),0,VLOOKUP(KC12,Insumos!$B:$H,7,0))</f>
        <v>0</v>
      </c>
      <c r="KF12" s="13"/>
      <c r="KG12" s="11">
        <f t="shared" ref="KG12:KG22" si="22">+KF12*KD12</f>
        <v>0</v>
      </c>
      <c r="KH12" s="44"/>
      <c r="KI12" s="139" t="s">
        <v>21</v>
      </c>
      <c r="KJ12" s="126"/>
      <c r="KK12" s="140" t="s">
        <v>21</v>
      </c>
      <c r="KL12" s="127"/>
      <c r="KM12" s="51"/>
      <c r="KO12" s="43"/>
      <c r="KP12" s="15"/>
      <c r="KQ12" s="7">
        <f>IF(ISERROR(VLOOKUP(KP12,Insumos!$B:$G,6,0)),0,VLOOKUP(KP12,Insumos!$B:$G,6,0))</f>
        <v>0</v>
      </c>
      <c r="KR12" s="8">
        <f>IF(ISERROR(VLOOKUP(KP12,Insumos!$B:$H,7,0)),0,VLOOKUP(KP12,Insumos!$B:$H,7,0))</f>
        <v>0</v>
      </c>
      <c r="KS12" s="13"/>
      <c r="KT12" s="11">
        <f t="shared" ref="KT12:KT22" si="23">+KS12*KQ12</f>
        <v>0</v>
      </c>
      <c r="KU12" s="44"/>
      <c r="KV12" s="139" t="s">
        <v>21</v>
      </c>
      <c r="KW12" s="126"/>
      <c r="KX12" s="140" t="s">
        <v>21</v>
      </c>
      <c r="KY12" s="127"/>
      <c r="KZ12" s="51"/>
      <c r="LB12" s="43"/>
      <c r="LC12" s="15"/>
      <c r="LD12" s="7">
        <f>IF(ISERROR(VLOOKUP(LC12,Insumos!$B:$G,6,0)),0,VLOOKUP(LC12,Insumos!$B:$G,6,0))</f>
        <v>0</v>
      </c>
      <c r="LE12" s="8">
        <f>IF(ISERROR(VLOOKUP(LC12,Insumos!$B:$H,7,0)),0,VLOOKUP(LC12,Insumos!$B:$H,7,0))</f>
        <v>0</v>
      </c>
      <c r="LF12" s="13"/>
      <c r="LG12" s="11">
        <f t="shared" ref="LG12:LG22" si="24">+LF12*LD12</f>
        <v>0</v>
      </c>
      <c r="LH12" s="44"/>
      <c r="LI12" s="139" t="s">
        <v>21</v>
      </c>
      <c r="LJ12" s="126"/>
      <c r="LK12" s="140" t="s">
        <v>21</v>
      </c>
      <c r="LL12" s="127"/>
      <c r="LM12" s="51"/>
      <c r="LO12" s="43"/>
      <c r="LP12" s="15"/>
      <c r="LQ12" s="7">
        <f>IF(ISERROR(VLOOKUP(LP12,Insumos!$B:$G,6,0)),0,VLOOKUP(LP12,Insumos!$B:$G,6,0))</f>
        <v>0</v>
      </c>
      <c r="LR12" s="8">
        <f>IF(ISERROR(VLOOKUP(LP12,Insumos!$B:$H,7,0)),0,VLOOKUP(LP12,Insumos!$B:$H,7,0))</f>
        <v>0</v>
      </c>
      <c r="LS12" s="13"/>
      <c r="LT12" s="11">
        <f t="shared" ref="LT12:LT22" si="25">+LS12*LQ12</f>
        <v>0</v>
      </c>
      <c r="LU12" s="44"/>
      <c r="LV12" s="139" t="s">
        <v>21</v>
      </c>
      <c r="LW12" s="126"/>
      <c r="LX12" s="140" t="s">
        <v>21</v>
      </c>
      <c r="LY12" s="127"/>
      <c r="LZ12" s="51"/>
      <c r="MB12" s="43"/>
      <c r="MC12" s="15"/>
      <c r="MD12" s="7">
        <f>IF(ISERROR(VLOOKUP(MC12,Insumos!$B:$G,6,0)),0,VLOOKUP(MC12,Insumos!$B:$G,6,0))</f>
        <v>0</v>
      </c>
      <c r="ME12" s="8">
        <f>IF(ISERROR(VLOOKUP(MC12,Insumos!$B:$H,7,0)),0,VLOOKUP(MC12,Insumos!$B:$H,7,0))</f>
        <v>0</v>
      </c>
      <c r="MF12" s="13"/>
      <c r="MG12" s="11">
        <f t="shared" ref="MG12:MG22" si="26">+MF12*MD12</f>
        <v>0</v>
      </c>
      <c r="MH12" s="44"/>
      <c r="MI12" s="139" t="s">
        <v>21</v>
      </c>
      <c r="MJ12" s="126"/>
      <c r="MK12" s="140" t="s">
        <v>21</v>
      </c>
      <c r="ML12" s="127"/>
      <c r="MM12" s="51"/>
      <c r="MO12" s="43"/>
      <c r="MP12" s="15"/>
      <c r="MQ12" s="7">
        <f>IF(ISERROR(VLOOKUP(MP12,Insumos!$B:$G,6,0)),0,VLOOKUP(MP12,Insumos!$B:$G,6,0))</f>
        <v>0</v>
      </c>
      <c r="MR12" s="8">
        <f>IF(ISERROR(VLOOKUP(MP12,Insumos!$B:$H,7,0)),0,VLOOKUP(MP12,Insumos!$B:$H,7,0))</f>
        <v>0</v>
      </c>
      <c r="MS12" s="13"/>
      <c r="MT12" s="11">
        <f t="shared" ref="MT12:MT22" si="27">+MS12*MQ12</f>
        <v>0</v>
      </c>
      <c r="MU12" s="44"/>
      <c r="MV12" s="139" t="s">
        <v>21</v>
      </c>
      <c r="MW12" s="126"/>
      <c r="MX12" s="140" t="s">
        <v>21</v>
      </c>
      <c r="MY12" s="127"/>
      <c r="MZ12" s="51"/>
      <c r="NB12" s="43"/>
      <c r="NC12" s="15"/>
      <c r="ND12" s="7">
        <f>IF(ISERROR(VLOOKUP(NC12,Insumos!$B:$G,6,0)),0,VLOOKUP(NC12,Insumos!$B:$G,6,0))</f>
        <v>0</v>
      </c>
      <c r="NE12" s="8">
        <f>IF(ISERROR(VLOOKUP(NC12,Insumos!$B:$H,7,0)),0,VLOOKUP(NC12,Insumos!$B:$H,7,0))</f>
        <v>0</v>
      </c>
      <c r="NF12" s="13"/>
      <c r="NG12" s="11">
        <f t="shared" ref="NG12:NG22" si="28">+NF12*ND12</f>
        <v>0</v>
      </c>
      <c r="NH12" s="44"/>
      <c r="NI12" s="139" t="s">
        <v>21</v>
      </c>
      <c r="NJ12" s="126"/>
      <c r="NK12" s="140" t="s">
        <v>21</v>
      </c>
      <c r="NL12" s="127"/>
      <c r="NM12" s="51"/>
      <c r="NO12" s="43"/>
      <c r="NP12" s="15"/>
      <c r="NQ12" s="7">
        <f>IF(ISERROR(VLOOKUP(NP12,Insumos!$B:$G,6,0)),0,VLOOKUP(NP12,Insumos!$B:$G,6,0))</f>
        <v>0</v>
      </c>
      <c r="NR12" s="8">
        <f>IF(ISERROR(VLOOKUP(NP12,Insumos!$B:$H,7,0)),0,VLOOKUP(NP12,Insumos!$B:$H,7,0))</f>
        <v>0</v>
      </c>
      <c r="NS12" s="13"/>
      <c r="NT12" s="11">
        <f t="shared" ref="NT12:NT22" si="29">+NS12*NQ12</f>
        <v>0</v>
      </c>
      <c r="NU12" s="44"/>
      <c r="NV12" s="139" t="s">
        <v>21</v>
      </c>
      <c r="NW12" s="126"/>
      <c r="NX12" s="140" t="s">
        <v>21</v>
      </c>
      <c r="NY12" s="127"/>
      <c r="NZ12" s="51"/>
      <c r="OB12" s="43"/>
      <c r="OC12" s="15"/>
      <c r="OD12" s="7">
        <f>IF(ISERROR(VLOOKUP(OC12,Insumos!$B:$G,6,0)),0,VLOOKUP(OC12,Insumos!$B:$G,6,0))</f>
        <v>0</v>
      </c>
      <c r="OE12" s="8">
        <f>IF(ISERROR(VLOOKUP(OC12,Insumos!$B:$H,7,0)),0,VLOOKUP(OC12,Insumos!$B:$H,7,0))</f>
        <v>0</v>
      </c>
      <c r="OF12" s="13"/>
      <c r="OG12" s="11">
        <f t="shared" ref="OG12:OG22" si="30">+OF12*OD12</f>
        <v>0</v>
      </c>
      <c r="OH12" s="44"/>
      <c r="OI12" s="139" t="s">
        <v>21</v>
      </c>
      <c r="OJ12" s="126"/>
      <c r="OK12" s="140" t="s">
        <v>21</v>
      </c>
      <c r="OL12" s="127"/>
      <c r="OM12" s="51"/>
      <c r="OO12" s="43"/>
      <c r="OP12" s="15"/>
      <c r="OQ12" s="7">
        <f>IF(ISERROR(VLOOKUP(OP12,Insumos!$B:$G,6,0)),0,VLOOKUP(OP12,Insumos!$B:$G,6,0))</f>
        <v>0</v>
      </c>
      <c r="OR12" s="8">
        <f>IF(ISERROR(VLOOKUP(OP12,Insumos!$B:$H,7,0)),0,VLOOKUP(OP12,Insumos!$B:$H,7,0))</f>
        <v>0</v>
      </c>
      <c r="OS12" s="13"/>
      <c r="OT12" s="11">
        <f t="shared" ref="OT12:OT22" si="31">+OS12*OQ12</f>
        <v>0</v>
      </c>
      <c r="OU12" s="44"/>
      <c r="OV12" s="139" t="s">
        <v>21</v>
      </c>
      <c r="OW12" s="126"/>
      <c r="OX12" s="140" t="s">
        <v>21</v>
      </c>
      <c r="OY12" s="127"/>
      <c r="OZ12" s="51"/>
      <c r="PB12" s="43"/>
      <c r="PC12" s="15"/>
      <c r="PD12" s="7">
        <f>IF(ISERROR(VLOOKUP(PC12,Insumos!$B:$G,6,0)),0,VLOOKUP(PC12,Insumos!$B:$G,6,0))</f>
        <v>0</v>
      </c>
      <c r="PE12" s="8">
        <f>IF(ISERROR(VLOOKUP(PC12,Insumos!$B:$H,7,0)),0,VLOOKUP(PC12,Insumos!$B:$H,7,0))</f>
        <v>0</v>
      </c>
      <c r="PF12" s="13"/>
      <c r="PG12" s="11">
        <f t="shared" ref="PG12:PG22" si="32">+PF12*PD12</f>
        <v>0</v>
      </c>
      <c r="PH12" s="44"/>
      <c r="PI12" s="139" t="s">
        <v>21</v>
      </c>
      <c r="PJ12" s="126"/>
      <c r="PK12" s="140" t="s">
        <v>21</v>
      </c>
      <c r="PL12" s="127"/>
      <c r="PM12" s="51"/>
      <c r="PO12" s="43"/>
      <c r="PP12" s="15"/>
      <c r="PQ12" s="7">
        <f>IF(ISERROR(VLOOKUP(PP12,Insumos!$B:$G,6,0)),0,VLOOKUP(PP12,Insumos!$B:$G,6,0))</f>
        <v>0</v>
      </c>
      <c r="PR12" s="8">
        <f>IF(ISERROR(VLOOKUP(PP12,Insumos!$B:$H,7,0)),0,VLOOKUP(PP12,Insumos!$B:$H,7,0))</f>
        <v>0</v>
      </c>
      <c r="PS12" s="13"/>
      <c r="PT12" s="11">
        <f t="shared" ref="PT12:PT22" si="33">+PS12*PQ12</f>
        <v>0</v>
      </c>
      <c r="PU12" s="44"/>
      <c r="PV12" s="139" t="s">
        <v>21</v>
      </c>
      <c r="PW12" s="126"/>
      <c r="PX12" s="140" t="s">
        <v>21</v>
      </c>
      <c r="PY12" s="127"/>
      <c r="PZ12" s="51"/>
      <c r="QB12" s="43"/>
      <c r="QC12" s="15"/>
      <c r="QD12" s="7">
        <f>IF(ISERROR(VLOOKUP(QC12,Insumos!$B:$G,6,0)),0,VLOOKUP(QC12,Insumos!$B:$G,6,0))</f>
        <v>0</v>
      </c>
      <c r="QE12" s="8">
        <f>IF(ISERROR(VLOOKUP(QC12,Insumos!$B:$H,7,0)),0,VLOOKUP(QC12,Insumos!$B:$H,7,0))</f>
        <v>0</v>
      </c>
      <c r="QF12" s="13"/>
      <c r="QG12" s="11">
        <f t="shared" ref="QG12:QG22" si="34">+QF12*QD12</f>
        <v>0</v>
      </c>
      <c r="QH12" s="44"/>
      <c r="QI12" s="139" t="s">
        <v>21</v>
      </c>
      <c r="QJ12" s="126"/>
      <c r="QK12" s="140" t="s">
        <v>21</v>
      </c>
      <c r="QL12" s="127"/>
      <c r="QM12" s="51"/>
      <c r="QO12" s="43"/>
      <c r="QP12" s="15"/>
      <c r="QQ12" s="7">
        <f>IF(ISERROR(VLOOKUP(QP12,Insumos!$B:$G,6,0)),0,VLOOKUP(QP12,Insumos!$B:$G,6,0))</f>
        <v>0</v>
      </c>
      <c r="QR12" s="8">
        <f>IF(ISERROR(VLOOKUP(QP12,Insumos!$B:$H,7,0)),0,VLOOKUP(QP12,Insumos!$B:$H,7,0))</f>
        <v>0</v>
      </c>
      <c r="QS12" s="13"/>
      <c r="QT12" s="11">
        <f t="shared" ref="QT12:QT22" si="35">+QS12*QQ12</f>
        <v>0</v>
      </c>
      <c r="QU12" s="44"/>
      <c r="QV12" s="139" t="s">
        <v>21</v>
      </c>
      <c r="QW12" s="126"/>
      <c r="QX12" s="140" t="s">
        <v>21</v>
      </c>
      <c r="QY12" s="127"/>
      <c r="QZ12" s="51"/>
      <c r="RB12" s="43"/>
      <c r="RC12" s="15"/>
      <c r="RD12" s="7">
        <f>IF(ISERROR(VLOOKUP(RC12,Insumos!$B:$G,6,0)),0,VLOOKUP(RC12,Insumos!$B:$G,6,0))</f>
        <v>0</v>
      </c>
      <c r="RE12" s="8">
        <f>IF(ISERROR(VLOOKUP(RC12,Insumos!$B:$H,7,0)),0,VLOOKUP(RC12,Insumos!$B:$H,7,0))</f>
        <v>0</v>
      </c>
      <c r="RF12" s="13"/>
      <c r="RG12" s="11">
        <f t="shared" ref="RG12:RG22" si="36">+RF12*RD12</f>
        <v>0</v>
      </c>
      <c r="RH12" s="44"/>
      <c r="RI12" s="139" t="s">
        <v>21</v>
      </c>
      <c r="RJ12" s="126"/>
      <c r="RK12" s="140" t="s">
        <v>21</v>
      </c>
      <c r="RL12" s="127"/>
      <c r="RM12" s="51"/>
      <c r="RO12" s="43"/>
      <c r="RP12" s="15"/>
      <c r="RQ12" s="7">
        <f>IF(ISERROR(VLOOKUP(RP12,Insumos!$B:$G,6,0)),0,VLOOKUP(RP12,Insumos!$B:$G,6,0))</f>
        <v>0</v>
      </c>
      <c r="RR12" s="8">
        <f>IF(ISERROR(VLOOKUP(RP12,Insumos!$B:$H,7,0)),0,VLOOKUP(RP12,Insumos!$B:$H,7,0))</f>
        <v>0</v>
      </c>
      <c r="RS12" s="13"/>
      <c r="RT12" s="11">
        <f t="shared" ref="RT12:RT22" si="37">+RS12*RQ12</f>
        <v>0</v>
      </c>
      <c r="RU12" s="44"/>
      <c r="RV12" s="139" t="s">
        <v>21</v>
      </c>
      <c r="RW12" s="126"/>
      <c r="RX12" s="140" t="s">
        <v>21</v>
      </c>
      <c r="RY12" s="127"/>
      <c r="RZ12" s="51"/>
      <c r="SB12" s="43"/>
      <c r="SC12" s="15"/>
      <c r="SD12" s="7">
        <f>IF(ISERROR(VLOOKUP(SC12,Insumos!$B:$G,6,0)),0,VLOOKUP(SC12,Insumos!$B:$G,6,0))</f>
        <v>0</v>
      </c>
      <c r="SE12" s="8">
        <f>IF(ISERROR(VLOOKUP(SC12,Insumos!$B:$H,7,0)),0,VLOOKUP(SC12,Insumos!$B:$H,7,0))</f>
        <v>0</v>
      </c>
      <c r="SF12" s="13"/>
      <c r="SG12" s="11">
        <f t="shared" ref="SG12:SG22" si="38">+SF12*SD12</f>
        <v>0</v>
      </c>
      <c r="SH12" s="44"/>
      <c r="SI12" s="139" t="s">
        <v>21</v>
      </c>
      <c r="SJ12" s="126"/>
      <c r="SK12" s="140" t="s">
        <v>21</v>
      </c>
      <c r="SL12" s="127"/>
      <c r="SM12" s="51"/>
      <c r="SO12" s="43"/>
      <c r="SP12" s="15"/>
      <c r="SQ12" s="7">
        <f>IF(ISERROR(VLOOKUP(SP12,Insumos!$B:$G,6,0)),0,VLOOKUP(SP12,Insumos!$B:$G,6,0))</f>
        <v>0</v>
      </c>
      <c r="SR12" s="8">
        <f>IF(ISERROR(VLOOKUP(SP12,Insumos!$B:$H,7,0)),0,VLOOKUP(SP12,Insumos!$B:$H,7,0))</f>
        <v>0</v>
      </c>
      <c r="SS12" s="13"/>
      <c r="ST12" s="11">
        <f t="shared" ref="ST12:ST22" si="39">+SS12*SQ12</f>
        <v>0</v>
      </c>
      <c r="SU12" s="44"/>
      <c r="SV12" s="139" t="s">
        <v>21</v>
      </c>
      <c r="SW12" s="126"/>
      <c r="SX12" s="140" t="s">
        <v>21</v>
      </c>
      <c r="SY12" s="127"/>
      <c r="SZ12" s="51"/>
    </row>
    <row r="13" spans="1:520" x14ac:dyDescent="0.3">
      <c r="B13" s="43"/>
      <c r="C13" s="15" t="s">
        <v>66</v>
      </c>
      <c r="D13" s="7">
        <f>IF(ISERROR(VLOOKUP(C13,Insumos!$B:$G,6,0)),0,VLOOKUP(C13,Insumos!$B:$G,6,0))</f>
        <v>11271.748080560812</v>
      </c>
      <c r="E13" s="8" t="str">
        <f>IF(ISERROR(VLOOKUP(C13,Insumos!$B:$H,7,0)),0,VLOOKUP(C13,Insumos!$B:$H,7,0))</f>
        <v>Kg</v>
      </c>
      <c r="F13" s="13">
        <v>0.03</v>
      </c>
      <c r="G13" s="11">
        <f t="shared" si="0"/>
        <v>338.15244241682433</v>
      </c>
      <c r="H13" s="44"/>
      <c r="I13" s="141">
        <f>+SUM(G11:G22)</f>
        <v>3798.3797151440972</v>
      </c>
      <c r="J13" s="126"/>
      <c r="K13" s="142">
        <f>+I13+(G24+G25+G26+G27)+(K2*K4)</f>
        <v>9483.3797151440976</v>
      </c>
      <c r="L13" s="127"/>
      <c r="M13" s="55"/>
      <c r="O13" s="43"/>
      <c r="P13" s="15"/>
      <c r="Q13" s="7">
        <f>IF(ISERROR(VLOOKUP(P13,Insumos!$B:$G,6,0)),0,VLOOKUP(P13,Insumos!$B:$G,6,0))</f>
        <v>0</v>
      </c>
      <c r="R13" s="8">
        <f>IF(ISERROR(VLOOKUP(P13,Insumos!$B:$H,7,0)),0,VLOOKUP(P13,Insumos!$B:$H,7,0))</f>
        <v>0</v>
      </c>
      <c r="S13" s="13"/>
      <c r="T13" s="11">
        <f t="shared" si="1"/>
        <v>0</v>
      </c>
      <c r="U13" s="44"/>
      <c r="V13" s="141">
        <f>+SUM(T11:T22)</f>
        <v>0</v>
      </c>
      <c r="W13" s="126"/>
      <c r="X13" s="142">
        <f>+V13+(T24+T25+T26+T27)+(X2*X4)</f>
        <v>0</v>
      </c>
      <c r="Y13" s="127"/>
      <c r="Z13" s="55"/>
      <c r="AB13" s="43"/>
      <c r="AC13" s="15"/>
      <c r="AD13" s="7">
        <f>IF(ISERROR(VLOOKUP(AC13,Insumos!$B:$G,6,0)),0,VLOOKUP(AC13,Insumos!$B:$G,6,0))</f>
        <v>0</v>
      </c>
      <c r="AE13" s="8">
        <f>IF(ISERROR(VLOOKUP(AC13,Insumos!$B:$H,7,0)),0,VLOOKUP(AC13,Insumos!$B:$H,7,0))</f>
        <v>0</v>
      </c>
      <c r="AF13" s="13"/>
      <c r="AG13" s="11">
        <f t="shared" si="2"/>
        <v>0</v>
      </c>
      <c r="AH13" s="44"/>
      <c r="AI13" s="141">
        <f>+SUM(AG11:AG22)</f>
        <v>0</v>
      </c>
      <c r="AJ13" s="126"/>
      <c r="AK13" s="142">
        <f>+AI13+(AG24+AG25+AG26+AG27)+(AK2*AK4)</f>
        <v>0</v>
      </c>
      <c r="AL13" s="127"/>
      <c r="AM13" s="55"/>
      <c r="AO13" s="43"/>
      <c r="AP13" s="15"/>
      <c r="AQ13" s="7">
        <f>IF(ISERROR(VLOOKUP(AP13,Insumos!$B:$G,6,0)),0,VLOOKUP(AP13,Insumos!$B:$G,6,0))</f>
        <v>0</v>
      </c>
      <c r="AR13" s="8">
        <f>IF(ISERROR(VLOOKUP(AP13,Insumos!$B:$H,7,0)),0,VLOOKUP(AP13,Insumos!$B:$H,7,0))</f>
        <v>0</v>
      </c>
      <c r="AS13" s="13"/>
      <c r="AT13" s="11">
        <f t="shared" si="3"/>
        <v>0</v>
      </c>
      <c r="AU13" s="44"/>
      <c r="AV13" s="141">
        <f>+SUM(AT11:AT22)</f>
        <v>0</v>
      </c>
      <c r="AW13" s="126"/>
      <c r="AX13" s="142">
        <f>+AV13+(AT24+AT25+AT26+AT27)+(AX2*AX4)</f>
        <v>0</v>
      </c>
      <c r="AY13" s="127"/>
      <c r="AZ13" s="55"/>
      <c r="BB13" s="43"/>
      <c r="BC13" s="15"/>
      <c r="BD13" s="7">
        <f>IF(ISERROR(VLOOKUP(BC13,Insumos!$B:$G,6,0)),0,VLOOKUP(BC13,Insumos!$B:$G,6,0))</f>
        <v>0</v>
      </c>
      <c r="BE13" s="8">
        <f>IF(ISERROR(VLOOKUP(BC13,Insumos!$B:$H,7,0)),0,VLOOKUP(BC13,Insumos!$B:$H,7,0))</f>
        <v>0</v>
      </c>
      <c r="BF13" s="13"/>
      <c r="BG13" s="11">
        <f t="shared" si="4"/>
        <v>0</v>
      </c>
      <c r="BH13" s="44"/>
      <c r="BI13" s="141">
        <f>+SUM(BG11:BG22)</f>
        <v>0</v>
      </c>
      <c r="BJ13" s="126"/>
      <c r="BK13" s="142">
        <f>+BI13+(BG24+BG25+BG26+BG27)+(BK2*BK4)</f>
        <v>0</v>
      </c>
      <c r="BL13" s="127"/>
      <c r="BM13" s="55"/>
      <c r="BO13" s="43"/>
      <c r="BP13" s="15"/>
      <c r="BQ13" s="7">
        <f>IF(ISERROR(VLOOKUP(BP13,Insumos!$B:$G,6,0)),0,VLOOKUP(BP13,Insumos!$B:$G,6,0))</f>
        <v>0</v>
      </c>
      <c r="BR13" s="8">
        <f>IF(ISERROR(VLOOKUP(BP13,Insumos!$B:$H,7,0)),0,VLOOKUP(BP13,Insumos!$B:$H,7,0))</f>
        <v>0</v>
      </c>
      <c r="BS13" s="13"/>
      <c r="BT13" s="11">
        <f t="shared" si="5"/>
        <v>0</v>
      </c>
      <c r="BU13" s="44"/>
      <c r="BV13" s="141">
        <f>+SUM(BT11:BT22)</f>
        <v>0</v>
      </c>
      <c r="BW13" s="126"/>
      <c r="BX13" s="142">
        <f>+BV13+(BT24+BT25+BT26+BT27)+(BX2*BX4)</f>
        <v>0</v>
      </c>
      <c r="BY13" s="127"/>
      <c r="BZ13" s="55"/>
      <c r="CB13" s="43"/>
      <c r="CC13" s="15"/>
      <c r="CD13" s="7">
        <f>IF(ISERROR(VLOOKUP(CC13,Insumos!$B:$G,6,0)),0,VLOOKUP(CC13,Insumos!$B:$G,6,0))</f>
        <v>0</v>
      </c>
      <c r="CE13" s="8">
        <f>IF(ISERROR(VLOOKUP(CC13,Insumos!$B:$H,7,0)),0,VLOOKUP(CC13,Insumos!$B:$H,7,0))</f>
        <v>0</v>
      </c>
      <c r="CF13" s="13"/>
      <c r="CG13" s="11">
        <f t="shared" si="6"/>
        <v>0</v>
      </c>
      <c r="CH13" s="44"/>
      <c r="CI13" s="141">
        <f>+SUM(CG11:CG22)</f>
        <v>0</v>
      </c>
      <c r="CJ13" s="126"/>
      <c r="CK13" s="142">
        <f>+CI13+(CG24+CG25+CG26+CG27)+(CK2*CK4)</f>
        <v>0</v>
      </c>
      <c r="CL13" s="127"/>
      <c r="CM13" s="55"/>
      <c r="CO13" s="43"/>
      <c r="CP13" s="15"/>
      <c r="CQ13" s="7">
        <f>IF(ISERROR(VLOOKUP(CP13,Insumos!$B:$G,6,0)),0,VLOOKUP(CP13,Insumos!$B:$G,6,0))</f>
        <v>0</v>
      </c>
      <c r="CR13" s="8">
        <f>IF(ISERROR(VLOOKUP(CP13,Insumos!$B:$H,7,0)),0,VLOOKUP(CP13,Insumos!$B:$H,7,0))</f>
        <v>0</v>
      </c>
      <c r="CS13" s="13"/>
      <c r="CT13" s="11">
        <f t="shared" si="7"/>
        <v>0</v>
      </c>
      <c r="CU13" s="44"/>
      <c r="CV13" s="141">
        <f>+SUM(CT11:CT22)</f>
        <v>0</v>
      </c>
      <c r="CW13" s="126"/>
      <c r="CX13" s="142">
        <f>+CV13+(CT24+CT25+CT26+CT27)+(CX2*CX4)</f>
        <v>0</v>
      </c>
      <c r="CY13" s="127"/>
      <c r="CZ13" s="55"/>
      <c r="DB13" s="43"/>
      <c r="DC13" s="15"/>
      <c r="DD13" s="7">
        <f>IF(ISERROR(VLOOKUP(DC13,Insumos!$B:$G,6,0)),0,VLOOKUP(DC13,Insumos!$B:$G,6,0))</f>
        <v>0</v>
      </c>
      <c r="DE13" s="8">
        <f>IF(ISERROR(VLOOKUP(DC13,Insumos!$B:$H,7,0)),0,VLOOKUP(DC13,Insumos!$B:$H,7,0))</f>
        <v>0</v>
      </c>
      <c r="DF13" s="13"/>
      <c r="DG13" s="11">
        <f t="shared" si="8"/>
        <v>0</v>
      </c>
      <c r="DH13" s="44"/>
      <c r="DI13" s="141">
        <f>+SUM(DG11:DG22)</f>
        <v>0</v>
      </c>
      <c r="DJ13" s="126"/>
      <c r="DK13" s="142">
        <f>+DI13+(DG24+DG25+DG26+DG27)+(DK2*DK4)</f>
        <v>0</v>
      </c>
      <c r="DL13" s="127"/>
      <c r="DM13" s="55"/>
      <c r="DO13" s="43"/>
      <c r="DP13" s="15"/>
      <c r="DQ13" s="7">
        <f>IF(ISERROR(VLOOKUP(DP13,Insumos!$B:$G,6,0)),0,VLOOKUP(DP13,Insumos!$B:$G,6,0))</f>
        <v>0</v>
      </c>
      <c r="DR13" s="8">
        <f>IF(ISERROR(VLOOKUP(DP13,Insumos!$B:$H,7,0)),0,VLOOKUP(DP13,Insumos!$B:$H,7,0))</f>
        <v>0</v>
      </c>
      <c r="DS13" s="13"/>
      <c r="DT13" s="11">
        <f t="shared" si="9"/>
        <v>0</v>
      </c>
      <c r="DU13" s="44"/>
      <c r="DV13" s="141">
        <f>+SUM(DT11:DT22)</f>
        <v>0</v>
      </c>
      <c r="DW13" s="126"/>
      <c r="DX13" s="142">
        <f>+DV13+(DT24+DT25+DT26+DT27)+(DX2*DX4)</f>
        <v>0</v>
      </c>
      <c r="DY13" s="127"/>
      <c r="DZ13" s="55"/>
      <c r="EB13" s="43"/>
      <c r="EC13" s="15"/>
      <c r="ED13" s="7">
        <f>IF(ISERROR(VLOOKUP(EC13,Insumos!$B:$G,6,0)),0,VLOOKUP(EC13,Insumos!$B:$G,6,0))</f>
        <v>0</v>
      </c>
      <c r="EE13" s="8">
        <f>IF(ISERROR(VLOOKUP(EC13,Insumos!$B:$H,7,0)),0,VLOOKUP(EC13,Insumos!$B:$H,7,0))</f>
        <v>0</v>
      </c>
      <c r="EF13" s="13"/>
      <c r="EG13" s="11">
        <f t="shared" si="10"/>
        <v>0</v>
      </c>
      <c r="EH13" s="44"/>
      <c r="EI13" s="141">
        <f>+SUM(EG11:EG22)</f>
        <v>0</v>
      </c>
      <c r="EJ13" s="126"/>
      <c r="EK13" s="142">
        <f>+EI13+(EG24+EG25+EG26+EG27)+(EK2*EK4)</f>
        <v>0</v>
      </c>
      <c r="EL13" s="127"/>
      <c r="EM13" s="55"/>
      <c r="EO13" s="43"/>
      <c r="EP13" s="15"/>
      <c r="EQ13" s="7">
        <f>IF(ISERROR(VLOOKUP(EP13,Insumos!$B:$G,6,0)),0,VLOOKUP(EP13,Insumos!$B:$G,6,0))</f>
        <v>0</v>
      </c>
      <c r="ER13" s="8">
        <f>IF(ISERROR(VLOOKUP(EP13,Insumos!$B:$H,7,0)),0,VLOOKUP(EP13,Insumos!$B:$H,7,0))</f>
        <v>0</v>
      </c>
      <c r="ES13" s="13"/>
      <c r="ET13" s="11">
        <f t="shared" si="11"/>
        <v>0</v>
      </c>
      <c r="EU13" s="44"/>
      <c r="EV13" s="141">
        <f>+SUM(ET11:ET22)</f>
        <v>0</v>
      </c>
      <c r="EW13" s="126"/>
      <c r="EX13" s="142">
        <f>+EV13+(ET24+ET25+ET26+ET27)+(EX2*EX4)</f>
        <v>0</v>
      </c>
      <c r="EY13" s="127"/>
      <c r="EZ13" s="55"/>
      <c r="FB13" s="43"/>
      <c r="FC13" s="15"/>
      <c r="FD13" s="7">
        <f>IF(ISERROR(VLOOKUP(FC13,Insumos!$B:$G,6,0)),0,VLOOKUP(FC13,Insumos!$B:$G,6,0))</f>
        <v>0</v>
      </c>
      <c r="FE13" s="8">
        <f>IF(ISERROR(VLOOKUP(FC13,Insumos!$B:$H,7,0)),0,VLOOKUP(FC13,Insumos!$B:$H,7,0))</f>
        <v>0</v>
      </c>
      <c r="FF13" s="13"/>
      <c r="FG13" s="11">
        <f t="shared" si="12"/>
        <v>0</v>
      </c>
      <c r="FH13" s="44"/>
      <c r="FI13" s="141">
        <f>+SUM(FG11:FG22)</f>
        <v>0</v>
      </c>
      <c r="FJ13" s="126"/>
      <c r="FK13" s="142">
        <f>+FI13+(FG24+FG25+FG26+FG27)+(FK2*FK4)</f>
        <v>0</v>
      </c>
      <c r="FL13" s="127"/>
      <c r="FM13" s="55"/>
      <c r="FO13" s="43"/>
      <c r="FP13" s="15"/>
      <c r="FQ13" s="7">
        <f>IF(ISERROR(VLOOKUP(FP13,Insumos!$B:$G,6,0)),0,VLOOKUP(FP13,Insumos!$B:$G,6,0))</f>
        <v>0</v>
      </c>
      <c r="FR13" s="8">
        <f>IF(ISERROR(VLOOKUP(FP13,Insumos!$B:$H,7,0)),0,VLOOKUP(FP13,Insumos!$B:$H,7,0))</f>
        <v>0</v>
      </c>
      <c r="FS13" s="13"/>
      <c r="FT13" s="11">
        <f t="shared" si="13"/>
        <v>0</v>
      </c>
      <c r="FU13" s="44"/>
      <c r="FV13" s="141">
        <f>+SUM(FT11:FT22)</f>
        <v>0</v>
      </c>
      <c r="FW13" s="126"/>
      <c r="FX13" s="142">
        <f>+FV13+(FT24+FT25+FT26+FT27)+(FX2*FX4)</f>
        <v>0</v>
      </c>
      <c r="FY13" s="127"/>
      <c r="FZ13" s="55"/>
      <c r="GB13" s="43"/>
      <c r="GC13" s="15"/>
      <c r="GD13" s="7">
        <f>IF(ISERROR(VLOOKUP(GC13,Insumos!$B:$G,6,0)),0,VLOOKUP(GC13,Insumos!$B:$G,6,0))</f>
        <v>0</v>
      </c>
      <c r="GE13" s="8">
        <f>IF(ISERROR(VLOOKUP(GC13,Insumos!$B:$H,7,0)),0,VLOOKUP(GC13,Insumos!$B:$H,7,0))</f>
        <v>0</v>
      </c>
      <c r="GF13" s="13"/>
      <c r="GG13" s="11">
        <f t="shared" si="14"/>
        <v>0</v>
      </c>
      <c r="GH13" s="44"/>
      <c r="GI13" s="141">
        <f>+SUM(GG11:GG22)</f>
        <v>0</v>
      </c>
      <c r="GJ13" s="126"/>
      <c r="GK13" s="142">
        <f>+GI13+(GG24+GG25+GG26+GG27)+(GK2*GK4)</f>
        <v>0</v>
      </c>
      <c r="GL13" s="127"/>
      <c r="GM13" s="55"/>
      <c r="GO13" s="43"/>
      <c r="GP13" s="15"/>
      <c r="GQ13" s="7">
        <f>IF(ISERROR(VLOOKUP(GP13,Insumos!$B:$G,6,0)),0,VLOOKUP(GP13,Insumos!$B:$G,6,0))</f>
        <v>0</v>
      </c>
      <c r="GR13" s="8">
        <f>IF(ISERROR(VLOOKUP(GP13,Insumos!$B:$H,7,0)),0,VLOOKUP(GP13,Insumos!$B:$H,7,0))</f>
        <v>0</v>
      </c>
      <c r="GS13" s="13"/>
      <c r="GT13" s="11">
        <f t="shared" si="15"/>
        <v>0</v>
      </c>
      <c r="GU13" s="44"/>
      <c r="GV13" s="141">
        <f>+SUM(GT11:GT22)</f>
        <v>0</v>
      </c>
      <c r="GW13" s="126"/>
      <c r="GX13" s="142">
        <f>+GV13+(GT24+GT25+GT26+GT27)+(GX2*GX4)</f>
        <v>0</v>
      </c>
      <c r="GY13" s="127"/>
      <c r="GZ13" s="55"/>
      <c r="HB13" s="43"/>
      <c r="HC13" s="15"/>
      <c r="HD13" s="7">
        <f>IF(ISERROR(VLOOKUP(HC13,Insumos!$B:$G,6,0)),0,VLOOKUP(HC13,Insumos!$B:$G,6,0))</f>
        <v>0</v>
      </c>
      <c r="HE13" s="8">
        <f>IF(ISERROR(VLOOKUP(HC13,Insumos!$B:$H,7,0)),0,VLOOKUP(HC13,Insumos!$B:$H,7,0))</f>
        <v>0</v>
      </c>
      <c r="HF13" s="13"/>
      <c r="HG13" s="11">
        <f t="shared" si="16"/>
        <v>0</v>
      </c>
      <c r="HH13" s="44"/>
      <c r="HI13" s="141">
        <f>+SUM(HG11:HG22)</f>
        <v>0</v>
      </c>
      <c r="HJ13" s="126"/>
      <c r="HK13" s="142">
        <f>+HI13+(HG24+HG25+HG26+HG27)+(HK2*HK4)</f>
        <v>0</v>
      </c>
      <c r="HL13" s="127"/>
      <c r="HM13" s="55"/>
      <c r="HO13" s="43"/>
      <c r="HP13" s="15"/>
      <c r="HQ13" s="7">
        <f>IF(ISERROR(VLOOKUP(HP13,Insumos!$B:$G,6,0)),0,VLOOKUP(HP13,Insumos!$B:$G,6,0))</f>
        <v>0</v>
      </c>
      <c r="HR13" s="8">
        <f>IF(ISERROR(VLOOKUP(HP13,Insumos!$B:$H,7,0)),0,VLOOKUP(HP13,Insumos!$B:$H,7,0))</f>
        <v>0</v>
      </c>
      <c r="HS13" s="13"/>
      <c r="HT13" s="11">
        <f t="shared" si="17"/>
        <v>0</v>
      </c>
      <c r="HU13" s="44"/>
      <c r="HV13" s="141">
        <f>+SUM(HT11:HT22)</f>
        <v>0</v>
      </c>
      <c r="HW13" s="126"/>
      <c r="HX13" s="142">
        <f>+HV13+(HT24+HT25+HT26+HT27)+(HX2*HX4)</f>
        <v>0</v>
      </c>
      <c r="HY13" s="127"/>
      <c r="HZ13" s="55"/>
      <c r="IB13" s="43"/>
      <c r="IC13" s="15"/>
      <c r="ID13" s="7">
        <f>IF(ISERROR(VLOOKUP(IC13,Insumos!$B:$G,6,0)),0,VLOOKUP(IC13,Insumos!$B:$G,6,0))</f>
        <v>0</v>
      </c>
      <c r="IE13" s="8">
        <f>IF(ISERROR(VLOOKUP(IC13,Insumos!$B:$H,7,0)),0,VLOOKUP(IC13,Insumos!$B:$H,7,0))</f>
        <v>0</v>
      </c>
      <c r="IF13" s="13"/>
      <c r="IG13" s="11">
        <f t="shared" si="18"/>
        <v>0</v>
      </c>
      <c r="IH13" s="44"/>
      <c r="II13" s="141">
        <f>+SUM(IG11:IG22)</f>
        <v>0</v>
      </c>
      <c r="IJ13" s="126"/>
      <c r="IK13" s="142">
        <f>+II13+(IG24+IG25+IG26+IG27)+(IK2*IK4)</f>
        <v>0</v>
      </c>
      <c r="IL13" s="127"/>
      <c r="IM13" s="55"/>
      <c r="IO13" s="43"/>
      <c r="IP13" s="15"/>
      <c r="IQ13" s="7">
        <f>IF(ISERROR(VLOOKUP(IP13,Insumos!$B:$G,6,0)),0,VLOOKUP(IP13,Insumos!$B:$G,6,0))</f>
        <v>0</v>
      </c>
      <c r="IR13" s="8">
        <f>IF(ISERROR(VLOOKUP(IP13,Insumos!$B:$H,7,0)),0,VLOOKUP(IP13,Insumos!$B:$H,7,0))</f>
        <v>0</v>
      </c>
      <c r="IS13" s="13"/>
      <c r="IT13" s="11">
        <f t="shared" si="19"/>
        <v>0</v>
      </c>
      <c r="IU13" s="44"/>
      <c r="IV13" s="141">
        <f>+SUM(IT11:IT22)</f>
        <v>0</v>
      </c>
      <c r="IW13" s="126"/>
      <c r="IX13" s="142">
        <f>+IV13+(IT24+IT25+IT26+IT27)+(IX2*IX4)</f>
        <v>0</v>
      </c>
      <c r="IY13" s="127"/>
      <c r="IZ13" s="55"/>
      <c r="JB13" s="43"/>
      <c r="JC13" s="15"/>
      <c r="JD13" s="7">
        <f>IF(ISERROR(VLOOKUP(JC13,Insumos!$B:$G,6,0)),0,VLOOKUP(JC13,Insumos!$B:$G,6,0))</f>
        <v>0</v>
      </c>
      <c r="JE13" s="8">
        <f>IF(ISERROR(VLOOKUP(JC13,Insumos!$B:$H,7,0)),0,VLOOKUP(JC13,Insumos!$B:$H,7,0))</f>
        <v>0</v>
      </c>
      <c r="JF13" s="13"/>
      <c r="JG13" s="11">
        <f t="shared" si="20"/>
        <v>0</v>
      </c>
      <c r="JH13" s="44"/>
      <c r="JI13" s="141">
        <f>+SUM(JG11:JG22)</f>
        <v>0</v>
      </c>
      <c r="JJ13" s="126"/>
      <c r="JK13" s="142">
        <f>+JI13+(JG24+JG25+JG26+JG27)+(JK2*JK4)</f>
        <v>0</v>
      </c>
      <c r="JL13" s="127"/>
      <c r="JM13" s="55"/>
      <c r="JO13" s="43"/>
      <c r="JP13" s="15"/>
      <c r="JQ13" s="7">
        <f>IF(ISERROR(VLOOKUP(JP13,Insumos!$B:$G,6,0)),0,VLOOKUP(JP13,Insumos!$B:$G,6,0))</f>
        <v>0</v>
      </c>
      <c r="JR13" s="8">
        <f>IF(ISERROR(VLOOKUP(JP13,Insumos!$B:$H,7,0)),0,VLOOKUP(JP13,Insumos!$B:$H,7,0))</f>
        <v>0</v>
      </c>
      <c r="JS13" s="13"/>
      <c r="JT13" s="11">
        <f t="shared" si="21"/>
        <v>0</v>
      </c>
      <c r="JU13" s="44"/>
      <c r="JV13" s="141">
        <f>+SUM(JT11:JT22)</f>
        <v>0</v>
      </c>
      <c r="JW13" s="126"/>
      <c r="JX13" s="142">
        <f>+JV13+(JT24+JT25+JT26+JT27)+(JX2*JX4)</f>
        <v>0</v>
      </c>
      <c r="JY13" s="127"/>
      <c r="JZ13" s="55"/>
      <c r="KB13" s="43"/>
      <c r="KC13" s="15"/>
      <c r="KD13" s="7">
        <f>IF(ISERROR(VLOOKUP(KC13,Insumos!$B:$G,6,0)),0,VLOOKUP(KC13,Insumos!$B:$G,6,0))</f>
        <v>0</v>
      </c>
      <c r="KE13" s="8">
        <f>IF(ISERROR(VLOOKUP(KC13,Insumos!$B:$H,7,0)),0,VLOOKUP(KC13,Insumos!$B:$H,7,0))</f>
        <v>0</v>
      </c>
      <c r="KF13" s="13"/>
      <c r="KG13" s="11">
        <f t="shared" si="22"/>
        <v>0</v>
      </c>
      <c r="KH13" s="44"/>
      <c r="KI13" s="141">
        <f>+SUM(KG11:KG22)</f>
        <v>0</v>
      </c>
      <c r="KJ13" s="126"/>
      <c r="KK13" s="142">
        <f>+KI13+(KG24+KG25+KG26+KG27)+(KK2*KK4)</f>
        <v>0</v>
      </c>
      <c r="KL13" s="127"/>
      <c r="KM13" s="55"/>
      <c r="KO13" s="43"/>
      <c r="KP13" s="15"/>
      <c r="KQ13" s="7">
        <f>IF(ISERROR(VLOOKUP(KP13,Insumos!$B:$G,6,0)),0,VLOOKUP(KP13,Insumos!$B:$G,6,0))</f>
        <v>0</v>
      </c>
      <c r="KR13" s="8">
        <f>IF(ISERROR(VLOOKUP(KP13,Insumos!$B:$H,7,0)),0,VLOOKUP(KP13,Insumos!$B:$H,7,0))</f>
        <v>0</v>
      </c>
      <c r="KS13" s="13"/>
      <c r="KT13" s="11">
        <f t="shared" si="23"/>
        <v>0</v>
      </c>
      <c r="KU13" s="44"/>
      <c r="KV13" s="141">
        <f>+SUM(KT11:KT22)</f>
        <v>0</v>
      </c>
      <c r="KW13" s="126"/>
      <c r="KX13" s="142">
        <f>+KV13+(KT24+KT25+KT26+KT27)+(KX2*KX4)</f>
        <v>0</v>
      </c>
      <c r="KY13" s="127"/>
      <c r="KZ13" s="55"/>
      <c r="LB13" s="43"/>
      <c r="LC13" s="15"/>
      <c r="LD13" s="7">
        <f>IF(ISERROR(VLOOKUP(LC13,Insumos!$B:$G,6,0)),0,VLOOKUP(LC13,Insumos!$B:$G,6,0))</f>
        <v>0</v>
      </c>
      <c r="LE13" s="8">
        <f>IF(ISERROR(VLOOKUP(LC13,Insumos!$B:$H,7,0)),0,VLOOKUP(LC13,Insumos!$B:$H,7,0))</f>
        <v>0</v>
      </c>
      <c r="LF13" s="13"/>
      <c r="LG13" s="11">
        <f t="shared" si="24"/>
        <v>0</v>
      </c>
      <c r="LH13" s="44"/>
      <c r="LI13" s="141">
        <f>+SUM(LG11:LG22)</f>
        <v>0</v>
      </c>
      <c r="LJ13" s="126"/>
      <c r="LK13" s="142">
        <f>+LI13+(LG24+LG25+LG26+LG27)+(LK2*LK4)</f>
        <v>0</v>
      </c>
      <c r="LL13" s="127"/>
      <c r="LM13" s="55"/>
      <c r="LO13" s="43"/>
      <c r="LP13" s="15"/>
      <c r="LQ13" s="7">
        <f>IF(ISERROR(VLOOKUP(LP13,Insumos!$B:$G,6,0)),0,VLOOKUP(LP13,Insumos!$B:$G,6,0))</f>
        <v>0</v>
      </c>
      <c r="LR13" s="8">
        <f>IF(ISERROR(VLOOKUP(LP13,Insumos!$B:$H,7,0)),0,VLOOKUP(LP13,Insumos!$B:$H,7,0))</f>
        <v>0</v>
      </c>
      <c r="LS13" s="13"/>
      <c r="LT13" s="11">
        <f t="shared" si="25"/>
        <v>0</v>
      </c>
      <c r="LU13" s="44"/>
      <c r="LV13" s="141">
        <f>+SUM(LT11:LT22)</f>
        <v>0</v>
      </c>
      <c r="LW13" s="126"/>
      <c r="LX13" s="142">
        <f>+LV13+(LT24+LT25+LT26+LT27)+(LX2*LX4)</f>
        <v>0</v>
      </c>
      <c r="LY13" s="127"/>
      <c r="LZ13" s="55"/>
      <c r="MB13" s="43"/>
      <c r="MC13" s="15"/>
      <c r="MD13" s="7">
        <f>IF(ISERROR(VLOOKUP(MC13,Insumos!$B:$G,6,0)),0,VLOOKUP(MC13,Insumos!$B:$G,6,0))</f>
        <v>0</v>
      </c>
      <c r="ME13" s="8">
        <f>IF(ISERROR(VLOOKUP(MC13,Insumos!$B:$H,7,0)),0,VLOOKUP(MC13,Insumos!$B:$H,7,0))</f>
        <v>0</v>
      </c>
      <c r="MF13" s="13"/>
      <c r="MG13" s="11">
        <f t="shared" si="26"/>
        <v>0</v>
      </c>
      <c r="MH13" s="44"/>
      <c r="MI13" s="141">
        <f>+SUM(MG11:MG22)</f>
        <v>0</v>
      </c>
      <c r="MJ13" s="126"/>
      <c r="MK13" s="142">
        <f>+MI13+(MG24+MG25+MG26+MG27)+(MK2*MK4)</f>
        <v>0</v>
      </c>
      <c r="ML13" s="127"/>
      <c r="MM13" s="55"/>
      <c r="MO13" s="43"/>
      <c r="MP13" s="15"/>
      <c r="MQ13" s="7">
        <f>IF(ISERROR(VLOOKUP(MP13,Insumos!$B:$G,6,0)),0,VLOOKUP(MP13,Insumos!$B:$G,6,0))</f>
        <v>0</v>
      </c>
      <c r="MR13" s="8">
        <f>IF(ISERROR(VLOOKUP(MP13,Insumos!$B:$H,7,0)),0,VLOOKUP(MP13,Insumos!$B:$H,7,0))</f>
        <v>0</v>
      </c>
      <c r="MS13" s="13"/>
      <c r="MT13" s="11">
        <f t="shared" si="27"/>
        <v>0</v>
      </c>
      <c r="MU13" s="44"/>
      <c r="MV13" s="141">
        <f>+SUM(MT11:MT22)</f>
        <v>0</v>
      </c>
      <c r="MW13" s="126"/>
      <c r="MX13" s="142">
        <f>+MV13+(MT24+MT25+MT26+MT27)+(MX2*MX4)</f>
        <v>0</v>
      </c>
      <c r="MY13" s="127"/>
      <c r="MZ13" s="55"/>
      <c r="NB13" s="43"/>
      <c r="NC13" s="15"/>
      <c r="ND13" s="7">
        <f>IF(ISERROR(VLOOKUP(NC13,Insumos!$B:$G,6,0)),0,VLOOKUP(NC13,Insumos!$B:$G,6,0))</f>
        <v>0</v>
      </c>
      <c r="NE13" s="8">
        <f>IF(ISERROR(VLOOKUP(NC13,Insumos!$B:$H,7,0)),0,VLOOKUP(NC13,Insumos!$B:$H,7,0))</f>
        <v>0</v>
      </c>
      <c r="NF13" s="13"/>
      <c r="NG13" s="11">
        <f t="shared" si="28"/>
        <v>0</v>
      </c>
      <c r="NH13" s="44"/>
      <c r="NI13" s="141">
        <f>+SUM(NG11:NG22)</f>
        <v>0</v>
      </c>
      <c r="NJ13" s="126"/>
      <c r="NK13" s="142">
        <f>+NI13+(NG24+NG25+NG26+NG27)+(NK2*NK4)</f>
        <v>0</v>
      </c>
      <c r="NL13" s="127"/>
      <c r="NM13" s="55"/>
      <c r="NO13" s="43"/>
      <c r="NP13" s="15"/>
      <c r="NQ13" s="7">
        <f>IF(ISERROR(VLOOKUP(NP13,Insumos!$B:$G,6,0)),0,VLOOKUP(NP13,Insumos!$B:$G,6,0))</f>
        <v>0</v>
      </c>
      <c r="NR13" s="8">
        <f>IF(ISERROR(VLOOKUP(NP13,Insumos!$B:$H,7,0)),0,VLOOKUP(NP13,Insumos!$B:$H,7,0))</f>
        <v>0</v>
      </c>
      <c r="NS13" s="13"/>
      <c r="NT13" s="11">
        <f t="shared" si="29"/>
        <v>0</v>
      </c>
      <c r="NU13" s="44"/>
      <c r="NV13" s="141">
        <f>+SUM(NT11:NT22)</f>
        <v>0</v>
      </c>
      <c r="NW13" s="126"/>
      <c r="NX13" s="142">
        <f>+NV13+(NT24+NT25+NT26+NT27)+(NX2*NX4)</f>
        <v>0</v>
      </c>
      <c r="NY13" s="127"/>
      <c r="NZ13" s="55"/>
      <c r="OB13" s="43"/>
      <c r="OC13" s="15"/>
      <c r="OD13" s="7">
        <f>IF(ISERROR(VLOOKUP(OC13,Insumos!$B:$G,6,0)),0,VLOOKUP(OC13,Insumos!$B:$G,6,0))</f>
        <v>0</v>
      </c>
      <c r="OE13" s="8">
        <f>IF(ISERROR(VLOOKUP(OC13,Insumos!$B:$H,7,0)),0,VLOOKUP(OC13,Insumos!$B:$H,7,0))</f>
        <v>0</v>
      </c>
      <c r="OF13" s="13"/>
      <c r="OG13" s="11">
        <f t="shared" si="30"/>
        <v>0</v>
      </c>
      <c r="OH13" s="44"/>
      <c r="OI13" s="141">
        <f>+SUM(OG11:OG22)</f>
        <v>0</v>
      </c>
      <c r="OJ13" s="126"/>
      <c r="OK13" s="142">
        <f>+OI13+(OG24+OG25+OG26+OG27)+(OK2*OK4)</f>
        <v>0</v>
      </c>
      <c r="OL13" s="127"/>
      <c r="OM13" s="55"/>
      <c r="OO13" s="43"/>
      <c r="OP13" s="15"/>
      <c r="OQ13" s="7">
        <f>IF(ISERROR(VLOOKUP(OP13,Insumos!$B:$G,6,0)),0,VLOOKUP(OP13,Insumos!$B:$G,6,0))</f>
        <v>0</v>
      </c>
      <c r="OR13" s="8">
        <f>IF(ISERROR(VLOOKUP(OP13,Insumos!$B:$H,7,0)),0,VLOOKUP(OP13,Insumos!$B:$H,7,0))</f>
        <v>0</v>
      </c>
      <c r="OS13" s="13"/>
      <c r="OT13" s="11">
        <f t="shared" si="31"/>
        <v>0</v>
      </c>
      <c r="OU13" s="44"/>
      <c r="OV13" s="141">
        <f>+SUM(OT11:OT22)</f>
        <v>0</v>
      </c>
      <c r="OW13" s="126"/>
      <c r="OX13" s="142">
        <f>+OV13+(OT24+OT25+OT26+OT27)+(OX2*OX4)</f>
        <v>0</v>
      </c>
      <c r="OY13" s="127"/>
      <c r="OZ13" s="55"/>
      <c r="PB13" s="43"/>
      <c r="PC13" s="15"/>
      <c r="PD13" s="7">
        <f>IF(ISERROR(VLOOKUP(PC13,Insumos!$B:$G,6,0)),0,VLOOKUP(PC13,Insumos!$B:$G,6,0))</f>
        <v>0</v>
      </c>
      <c r="PE13" s="8">
        <f>IF(ISERROR(VLOOKUP(PC13,Insumos!$B:$H,7,0)),0,VLOOKUP(PC13,Insumos!$B:$H,7,0))</f>
        <v>0</v>
      </c>
      <c r="PF13" s="13"/>
      <c r="PG13" s="11">
        <f t="shared" si="32"/>
        <v>0</v>
      </c>
      <c r="PH13" s="44"/>
      <c r="PI13" s="141">
        <f>+SUM(PG11:PG22)</f>
        <v>0</v>
      </c>
      <c r="PJ13" s="126"/>
      <c r="PK13" s="142">
        <f>+PI13+(PG24+PG25+PG26+PG27)+(PK2*PK4)</f>
        <v>0</v>
      </c>
      <c r="PL13" s="127"/>
      <c r="PM13" s="55"/>
      <c r="PO13" s="43"/>
      <c r="PP13" s="15"/>
      <c r="PQ13" s="7">
        <f>IF(ISERROR(VLOOKUP(PP13,Insumos!$B:$G,6,0)),0,VLOOKUP(PP13,Insumos!$B:$G,6,0))</f>
        <v>0</v>
      </c>
      <c r="PR13" s="8">
        <f>IF(ISERROR(VLOOKUP(PP13,Insumos!$B:$H,7,0)),0,VLOOKUP(PP13,Insumos!$B:$H,7,0))</f>
        <v>0</v>
      </c>
      <c r="PS13" s="13"/>
      <c r="PT13" s="11">
        <f t="shared" si="33"/>
        <v>0</v>
      </c>
      <c r="PU13" s="44"/>
      <c r="PV13" s="141">
        <f>+SUM(PT11:PT22)</f>
        <v>0</v>
      </c>
      <c r="PW13" s="126"/>
      <c r="PX13" s="142">
        <f>+PV13+(PT24+PT25+PT26+PT27)+(PX2*PX4)</f>
        <v>0</v>
      </c>
      <c r="PY13" s="127"/>
      <c r="PZ13" s="55"/>
      <c r="QB13" s="43"/>
      <c r="QC13" s="15"/>
      <c r="QD13" s="7">
        <f>IF(ISERROR(VLOOKUP(QC13,Insumos!$B:$G,6,0)),0,VLOOKUP(QC13,Insumos!$B:$G,6,0))</f>
        <v>0</v>
      </c>
      <c r="QE13" s="8">
        <f>IF(ISERROR(VLOOKUP(QC13,Insumos!$B:$H,7,0)),0,VLOOKUP(QC13,Insumos!$B:$H,7,0))</f>
        <v>0</v>
      </c>
      <c r="QF13" s="13"/>
      <c r="QG13" s="11">
        <f t="shared" si="34"/>
        <v>0</v>
      </c>
      <c r="QH13" s="44"/>
      <c r="QI13" s="141">
        <f>+SUM(QG11:QG22)</f>
        <v>0</v>
      </c>
      <c r="QJ13" s="126"/>
      <c r="QK13" s="142">
        <f>+QI13+(QG24+QG25+QG26+QG27)+(QK2*QK4)</f>
        <v>0</v>
      </c>
      <c r="QL13" s="127"/>
      <c r="QM13" s="55"/>
      <c r="QO13" s="43"/>
      <c r="QP13" s="15"/>
      <c r="QQ13" s="7">
        <f>IF(ISERROR(VLOOKUP(QP13,Insumos!$B:$G,6,0)),0,VLOOKUP(QP13,Insumos!$B:$G,6,0))</f>
        <v>0</v>
      </c>
      <c r="QR13" s="8">
        <f>IF(ISERROR(VLOOKUP(QP13,Insumos!$B:$H,7,0)),0,VLOOKUP(QP13,Insumos!$B:$H,7,0))</f>
        <v>0</v>
      </c>
      <c r="QS13" s="13"/>
      <c r="QT13" s="11">
        <f t="shared" si="35"/>
        <v>0</v>
      </c>
      <c r="QU13" s="44"/>
      <c r="QV13" s="141">
        <f>+SUM(QT11:QT22)</f>
        <v>0</v>
      </c>
      <c r="QW13" s="126"/>
      <c r="QX13" s="142">
        <f>+QV13+(QT24+QT25+QT26+QT27)+(QX2*QX4)</f>
        <v>0</v>
      </c>
      <c r="QY13" s="127"/>
      <c r="QZ13" s="55"/>
      <c r="RB13" s="43"/>
      <c r="RC13" s="15"/>
      <c r="RD13" s="7">
        <f>IF(ISERROR(VLOOKUP(RC13,Insumos!$B:$G,6,0)),0,VLOOKUP(RC13,Insumos!$B:$G,6,0))</f>
        <v>0</v>
      </c>
      <c r="RE13" s="8">
        <f>IF(ISERROR(VLOOKUP(RC13,Insumos!$B:$H,7,0)),0,VLOOKUP(RC13,Insumos!$B:$H,7,0))</f>
        <v>0</v>
      </c>
      <c r="RF13" s="13"/>
      <c r="RG13" s="11">
        <f t="shared" si="36"/>
        <v>0</v>
      </c>
      <c r="RH13" s="44"/>
      <c r="RI13" s="141">
        <f>+SUM(RG11:RG22)</f>
        <v>0</v>
      </c>
      <c r="RJ13" s="126"/>
      <c r="RK13" s="142">
        <f>+RI13+(RG24+RG25+RG26+RG27)+(RK2*RK4)</f>
        <v>0</v>
      </c>
      <c r="RL13" s="127"/>
      <c r="RM13" s="55"/>
      <c r="RO13" s="43"/>
      <c r="RP13" s="15"/>
      <c r="RQ13" s="7">
        <f>IF(ISERROR(VLOOKUP(RP13,Insumos!$B:$G,6,0)),0,VLOOKUP(RP13,Insumos!$B:$G,6,0))</f>
        <v>0</v>
      </c>
      <c r="RR13" s="8">
        <f>IF(ISERROR(VLOOKUP(RP13,Insumos!$B:$H,7,0)),0,VLOOKUP(RP13,Insumos!$B:$H,7,0))</f>
        <v>0</v>
      </c>
      <c r="RS13" s="13"/>
      <c r="RT13" s="11">
        <f t="shared" si="37"/>
        <v>0</v>
      </c>
      <c r="RU13" s="44"/>
      <c r="RV13" s="141">
        <f>+SUM(RT11:RT22)</f>
        <v>0</v>
      </c>
      <c r="RW13" s="126"/>
      <c r="RX13" s="142">
        <f>+RV13+(RT24+RT25+RT26+RT27)+(RX2*RX4)</f>
        <v>0</v>
      </c>
      <c r="RY13" s="127"/>
      <c r="RZ13" s="55"/>
      <c r="SB13" s="43"/>
      <c r="SC13" s="15"/>
      <c r="SD13" s="7">
        <f>IF(ISERROR(VLOOKUP(SC13,Insumos!$B:$G,6,0)),0,VLOOKUP(SC13,Insumos!$B:$G,6,0))</f>
        <v>0</v>
      </c>
      <c r="SE13" s="8">
        <f>IF(ISERROR(VLOOKUP(SC13,Insumos!$B:$H,7,0)),0,VLOOKUP(SC13,Insumos!$B:$H,7,0))</f>
        <v>0</v>
      </c>
      <c r="SF13" s="13"/>
      <c r="SG13" s="11">
        <f t="shared" si="38"/>
        <v>0</v>
      </c>
      <c r="SH13" s="44"/>
      <c r="SI13" s="141">
        <f>+SUM(SG11:SG22)</f>
        <v>0</v>
      </c>
      <c r="SJ13" s="126"/>
      <c r="SK13" s="142">
        <f>+SI13+(SG24+SG25+SG26+SG27)+(SK2*SK4)</f>
        <v>0</v>
      </c>
      <c r="SL13" s="127"/>
      <c r="SM13" s="55"/>
      <c r="SO13" s="43"/>
      <c r="SP13" s="15"/>
      <c r="SQ13" s="7">
        <f>IF(ISERROR(VLOOKUP(SP13,Insumos!$B:$G,6,0)),0,VLOOKUP(SP13,Insumos!$B:$G,6,0))</f>
        <v>0</v>
      </c>
      <c r="SR13" s="8">
        <f>IF(ISERROR(VLOOKUP(SP13,Insumos!$B:$H,7,0)),0,VLOOKUP(SP13,Insumos!$B:$H,7,0))</f>
        <v>0</v>
      </c>
      <c r="SS13" s="13"/>
      <c r="ST13" s="11">
        <f t="shared" si="39"/>
        <v>0</v>
      </c>
      <c r="SU13" s="44"/>
      <c r="SV13" s="141">
        <f>+SUM(ST11:ST22)</f>
        <v>0</v>
      </c>
      <c r="SW13" s="126"/>
      <c r="SX13" s="142">
        <f>+SV13+(ST24+ST25+ST26+ST27)+(SX2*SX4)</f>
        <v>0</v>
      </c>
      <c r="SY13" s="127"/>
      <c r="SZ13" s="55"/>
    </row>
    <row r="14" spans="1:520" x14ac:dyDescent="0.3">
      <c r="B14" s="43"/>
      <c r="C14" s="15" t="s">
        <v>54</v>
      </c>
      <c r="D14" s="7">
        <f>IF(ISERROR(VLOOKUP(C14,Insumos!$B:$G,6,0)),0,VLOOKUP(C14,Insumos!$B:$G,6,0))</f>
        <v>81.25</v>
      </c>
      <c r="E14" s="8" t="str">
        <f>IF(ISERROR(VLOOKUP(C14,Insumos!$B:$H,7,0)),0,VLOOKUP(C14,Insumos!$B:$H,7,0))</f>
        <v>Und</v>
      </c>
      <c r="F14" s="13">
        <v>1</v>
      </c>
      <c r="G14" s="11">
        <f t="shared" si="0"/>
        <v>81.25</v>
      </c>
      <c r="H14" s="44"/>
      <c r="I14" s="125"/>
      <c r="J14" s="126"/>
      <c r="K14" s="46"/>
      <c r="L14" s="127"/>
      <c r="M14" s="55"/>
      <c r="O14" s="43"/>
      <c r="P14" s="15"/>
      <c r="Q14" s="7">
        <f>IF(ISERROR(VLOOKUP(P14,Insumos!$B:$G,6,0)),0,VLOOKUP(P14,Insumos!$B:$G,6,0))</f>
        <v>0</v>
      </c>
      <c r="R14" s="8">
        <f>IF(ISERROR(VLOOKUP(P14,Insumos!$B:$H,7,0)),0,VLOOKUP(P14,Insumos!$B:$H,7,0))</f>
        <v>0</v>
      </c>
      <c r="S14" s="13"/>
      <c r="T14" s="11">
        <f t="shared" si="1"/>
        <v>0</v>
      </c>
      <c r="U14" s="44"/>
      <c r="V14" s="125"/>
      <c r="W14" s="126"/>
      <c r="X14" s="46"/>
      <c r="Y14" s="127"/>
      <c r="Z14" s="55"/>
      <c r="AB14" s="43"/>
      <c r="AC14" s="15"/>
      <c r="AD14" s="7">
        <f>IF(ISERROR(VLOOKUP(AC14,Insumos!$B:$G,6,0)),0,VLOOKUP(AC14,Insumos!$B:$G,6,0))</f>
        <v>0</v>
      </c>
      <c r="AE14" s="8">
        <f>IF(ISERROR(VLOOKUP(AC14,Insumos!$B:$H,7,0)),0,VLOOKUP(AC14,Insumos!$B:$H,7,0))</f>
        <v>0</v>
      </c>
      <c r="AF14" s="13"/>
      <c r="AG14" s="11">
        <f t="shared" si="2"/>
        <v>0</v>
      </c>
      <c r="AH14" s="44"/>
      <c r="AI14" s="125"/>
      <c r="AJ14" s="126"/>
      <c r="AK14" s="46"/>
      <c r="AL14" s="127"/>
      <c r="AM14" s="55"/>
      <c r="AO14" s="43"/>
      <c r="AP14" s="15"/>
      <c r="AQ14" s="7">
        <f>IF(ISERROR(VLOOKUP(AP14,Insumos!$B:$G,6,0)),0,VLOOKUP(AP14,Insumos!$B:$G,6,0))</f>
        <v>0</v>
      </c>
      <c r="AR14" s="8">
        <f>IF(ISERROR(VLOOKUP(AP14,Insumos!$B:$H,7,0)),0,VLOOKUP(AP14,Insumos!$B:$H,7,0))</f>
        <v>0</v>
      </c>
      <c r="AS14" s="13"/>
      <c r="AT14" s="11">
        <f t="shared" si="3"/>
        <v>0</v>
      </c>
      <c r="AU14" s="44"/>
      <c r="AV14" s="125"/>
      <c r="AW14" s="126"/>
      <c r="AX14" s="46"/>
      <c r="AY14" s="127"/>
      <c r="AZ14" s="55"/>
      <c r="BB14" s="43"/>
      <c r="BC14" s="15"/>
      <c r="BD14" s="7">
        <f>IF(ISERROR(VLOOKUP(BC14,Insumos!$B:$G,6,0)),0,VLOOKUP(BC14,Insumos!$B:$G,6,0))</f>
        <v>0</v>
      </c>
      <c r="BE14" s="8">
        <f>IF(ISERROR(VLOOKUP(BC14,Insumos!$B:$H,7,0)),0,VLOOKUP(BC14,Insumos!$B:$H,7,0))</f>
        <v>0</v>
      </c>
      <c r="BF14" s="13"/>
      <c r="BG14" s="11">
        <f t="shared" si="4"/>
        <v>0</v>
      </c>
      <c r="BH14" s="44"/>
      <c r="BI14" s="125"/>
      <c r="BJ14" s="126"/>
      <c r="BK14" s="46"/>
      <c r="BL14" s="127"/>
      <c r="BM14" s="55"/>
      <c r="BO14" s="43"/>
      <c r="BP14" s="15"/>
      <c r="BQ14" s="7">
        <f>IF(ISERROR(VLOOKUP(BP14,Insumos!$B:$G,6,0)),0,VLOOKUP(BP14,Insumos!$B:$G,6,0))</f>
        <v>0</v>
      </c>
      <c r="BR14" s="8">
        <f>IF(ISERROR(VLOOKUP(BP14,Insumos!$B:$H,7,0)),0,VLOOKUP(BP14,Insumos!$B:$H,7,0))</f>
        <v>0</v>
      </c>
      <c r="BS14" s="13"/>
      <c r="BT14" s="11">
        <f t="shared" si="5"/>
        <v>0</v>
      </c>
      <c r="BU14" s="44"/>
      <c r="BV14" s="125"/>
      <c r="BW14" s="126"/>
      <c r="BX14" s="46"/>
      <c r="BY14" s="127"/>
      <c r="BZ14" s="55"/>
      <c r="CB14" s="43"/>
      <c r="CC14" s="15"/>
      <c r="CD14" s="7">
        <f>IF(ISERROR(VLOOKUP(CC14,Insumos!$B:$G,6,0)),0,VLOOKUP(CC14,Insumos!$B:$G,6,0))</f>
        <v>0</v>
      </c>
      <c r="CE14" s="8">
        <f>IF(ISERROR(VLOOKUP(CC14,Insumos!$B:$H,7,0)),0,VLOOKUP(CC14,Insumos!$B:$H,7,0))</f>
        <v>0</v>
      </c>
      <c r="CF14" s="13"/>
      <c r="CG14" s="11">
        <f t="shared" si="6"/>
        <v>0</v>
      </c>
      <c r="CH14" s="44"/>
      <c r="CI14" s="125"/>
      <c r="CJ14" s="126"/>
      <c r="CK14" s="46"/>
      <c r="CL14" s="127"/>
      <c r="CM14" s="55"/>
      <c r="CO14" s="43"/>
      <c r="CP14" s="15"/>
      <c r="CQ14" s="7">
        <f>IF(ISERROR(VLOOKUP(CP14,Insumos!$B:$G,6,0)),0,VLOOKUP(CP14,Insumos!$B:$G,6,0))</f>
        <v>0</v>
      </c>
      <c r="CR14" s="8">
        <f>IF(ISERROR(VLOOKUP(CP14,Insumos!$B:$H,7,0)),0,VLOOKUP(CP14,Insumos!$B:$H,7,0))</f>
        <v>0</v>
      </c>
      <c r="CS14" s="13"/>
      <c r="CT14" s="11">
        <f t="shared" si="7"/>
        <v>0</v>
      </c>
      <c r="CU14" s="44"/>
      <c r="CV14" s="125"/>
      <c r="CW14" s="126"/>
      <c r="CX14" s="46"/>
      <c r="CY14" s="127"/>
      <c r="CZ14" s="55"/>
      <c r="DB14" s="43"/>
      <c r="DC14" s="15"/>
      <c r="DD14" s="7">
        <f>IF(ISERROR(VLOOKUP(DC14,Insumos!$B:$G,6,0)),0,VLOOKUP(DC14,Insumos!$B:$G,6,0))</f>
        <v>0</v>
      </c>
      <c r="DE14" s="8">
        <f>IF(ISERROR(VLOOKUP(DC14,Insumos!$B:$H,7,0)),0,VLOOKUP(DC14,Insumos!$B:$H,7,0))</f>
        <v>0</v>
      </c>
      <c r="DF14" s="13"/>
      <c r="DG14" s="11">
        <f t="shared" si="8"/>
        <v>0</v>
      </c>
      <c r="DH14" s="44"/>
      <c r="DI14" s="125"/>
      <c r="DJ14" s="126"/>
      <c r="DK14" s="46"/>
      <c r="DL14" s="127"/>
      <c r="DM14" s="55"/>
      <c r="DO14" s="43"/>
      <c r="DP14" s="15"/>
      <c r="DQ14" s="7">
        <f>IF(ISERROR(VLOOKUP(DP14,Insumos!$B:$G,6,0)),0,VLOOKUP(DP14,Insumos!$B:$G,6,0))</f>
        <v>0</v>
      </c>
      <c r="DR14" s="8">
        <f>IF(ISERROR(VLOOKUP(DP14,Insumos!$B:$H,7,0)),0,VLOOKUP(DP14,Insumos!$B:$H,7,0))</f>
        <v>0</v>
      </c>
      <c r="DS14" s="13"/>
      <c r="DT14" s="11">
        <f t="shared" si="9"/>
        <v>0</v>
      </c>
      <c r="DU14" s="44"/>
      <c r="DV14" s="125"/>
      <c r="DW14" s="126"/>
      <c r="DX14" s="46"/>
      <c r="DY14" s="127"/>
      <c r="DZ14" s="55"/>
      <c r="EB14" s="43"/>
      <c r="EC14" s="15"/>
      <c r="ED14" s="7">
        <f>IF(ISERROR(VLOOKUP(EC14,Insumos!$B:$G,6,0)),0,VLOOKUP(EC14,Insumos!$B:$G,6,0))</f>
        <v>0</v>
      </c>
      <c r="EE14" s="8">
        <f>IF(ISERROR(VLOOKUP(EC14,Insumos!$B:$H,7,0)),0,VLOOKUP(EC14,Insumos!$B:$H,7,0))</f>
        <v>0</v>
      </c>
      <c r="EF14" s="13"/>
      <c r="EG14" s="11">
        <f t="shared" si="10"/>
        <v>0</v>
      </c>
      <c r="EH14" s="44"/>
      <c r="EI14" s="125"/>
      <c r="EJ14" s="126"/>
      <c r="EK14" s="46"/>
      <c r="EL14" s="127"/>
      <c r="EM14" s="55"/>
      <c r="EO14" s="43"/>
      <c r="EP14" s="15"/>
      <c r="EQ14" s="7">
        <f>IF(ISERROR(VLOOKUP(EP14,Insumos!$B:$G,6,0)),0,VLOOKUP(EP14,Insumos!$B:$G,6,0))</f>
        <v>0</v>
      </c>
      <c r="ER14" s="8">
        <f>IF(ISERROR(VLOOKUP(EP14,Insumos!$B:$H,7,0)),0,VLOOKUP(EP14,Insumos!$B:$H,7,0))</f>
        <v>0</v>
      </c>
      <c r="ES14" s="13"/>
      <c r="ET14" s="11">
        <f t="shared" si="11"/>
        <v>0</v>
      </c>
      <c r="EU14" s="44"/>
      <c r="EV14" s="125"/>
      <c r="EW14" s="126"/>
      <c r="EX14" s="46"/>
      <c r="EY14" s="127"/>
      <c r="EZ14" s="55"/>
      <c r="FB14" s="43"/>
      <c r="FC14" s="15"/>
      <c r="FD14" s="7">
        <f>IF(ISERROR(VLOOKUP(FC14,Insumos!$B:$G,6,0)),0,VLOOKUP(FC14,Insumos!$B:$G,6,0))</f>
        <v>0</v>
      </c>
      <c r="FE14" s="8">
        <f>IF(ISERROR(VLOOKUP(FC14,Insumos!$B:$H,7,0)),0,VLOOKUP(FC14,Insumos!$B:$H,7,0))</f>
        <v>0</v>
      </c>
      <c r="FF14" s="13"/>
      <c r="FG14" s="11">
        <f t="shared" si="12"/>
        <v>0</v>
      </c>
      <c r="FH14" s="44"/>
      <c r="FI14" s="125"/>
      <c r="FJ14" s="126"/>
      <c r="FK14" s="46"/>
      <c r="FL14" s="127"/>
      <c r="FM14" s="55"/>
      <c r="FO14" s="43"/>
      <c r="FP14" s="15"/>
      <c r="FQ14" s="7">
        <f>IF(ISERROR(VLOOKUP(FP14,Insumos!$B:$G,6,0)),0,VLOOKUP(FP14,Insumos!$B:$G,6,0))</f>
        <v>0</v>
      </c>
      <c r="FR14" s="8">
        <f>IF(ISERROR(VLOOKUP(FP14,Insumos!$B:$H,7,0)),0,VLOOKUP(FP14,Insumos!$B:$H,7,0))</f>
        <v>0</v>
      </c>
      <c r="FS14" s="13"/>
      <c r="FT14" s="11">
        <f t="shared" si="13"/>
        <v>0</v>
      </c>
      <c r="FU14" s="44"/>
      <c r="FV14" s="125"/>
      <c r="FW14" s="126"/>
      <c r="FX14" s="46"/>
      <c r="FY14" s="127"/>
      <c r="FZ14" s="55"/>
      <c r="GB14" s="43"/>
      <c r="GC14" s="15"/>
      <c r="GD14" s="7">
        <f>IF(ISERROR(VLOOKUP(GC14,Insumos!$B:$G,6,0)),0,VLOOKUP(GC14,Insumos!$B:$G,6,0))</f>
        <v>0</v>
      </c>
      <c r="GE14" s="8">
        <f>IF(ISERROR(VLOOKUP(GC14,Insumos!$B:$H,7,0)),0,VLOOKUP(GC14,Insumos!$B:$H,7,0))</f>
        <v>0</v>
      </c>
      <c r="GF14" s="13"/>
      <c r="GG14" s="11">
        <f t="shared" si="14"/>
        <v>0</v>
      </c>
      <c r="GH14" s="44"/>
      <c r="GI14" s="125"/>
      <c r="GJ14" s="126"/>
      <c r="GK14" s="46"/>
      <c r="GL14" s="127"/>
      <c r="GM14" s="55"/>
      <c r="GO14" s="43"/>
      <c r="GP14" s="15"/>
      <c r="GQ14" s="7">
        <f>IF(ISERROR(VLOOKUP(GP14,Insumos!$B:$G,6,0)),0,VLOOKUP(GP14,Insumos!$B:$G,6,0))</f>
        <v>0</v>
      </c>
      <c r="GR14" s="8">
        <f>IF(ISERROR(VLOOKUP(GP14,Insumos!$B:$H,7,0)),0,VLOOKUP(GP14,Insumos!$B:$H,7,0))</f>
        <v>0</v>
      </c>
      <c r="GS14" s="13"/>
      <c r="GT14" s="11">
        <f t="shared" si="15"/>
        <v>0</v>
      </c>
      <c r="GU14" s="44"/>
      <c r="GV14" s="125"/>
      <c r="GW14" s="126"/>
      <c r="GX14" s="46"/>
      <c r="GY14" s="127"/>
      <c r="GZ14" s="55"/>
      <c r="HB14" s="43"/>
      <c r="HC14" s="15"/>
      <c r="HD14" s="7">
        <f>IF(ISERROR(VLOOKUP(HC14,Insumos!$B:$G,6,0)),0,VLOOKUP(HC14,Insumos!$B:$G,6,0))</f>
        <v>0</v>
      </c>
      <c r="HE14" s="8">
        <f>IF(ISERROR(VLOOKUP(HC14,Insumos!$B:$H,7,0)),0,VLOOKUP(HC14,Insumos!$B:$H,7,0))</f>
        <v>0</v>
      </c>
      <c r="HF14" s="13"/>
      <c r="HG14" s="11">
        <f t="shared" si="16"/>
        <v>0</v>
      </c>
      <c r="HH14" s="44"/>
      <c r="HI14" s="125"/>
      <c r="HJ14" s="126"/>
      <c r="HK14" s="46"/>
      <c r="HL14" s="127"/>
      <c r="HM14" s="55"/>
      <c r="HO14" s="43"/>
      <c r="HP14" s="15"/>
      <c r="HQ14" s="7">
        <f>IF(ISERROR(VLOOKUP(HP14,Insumos!$B:$G,6,0)),0,VLOOKUP(HP14,Insumos!$B:$G,6,0))</f>
        <v>0</v>
      </c>
      <c r="HR14" s="8">
        <f>IF(ISERROR(VLOOKUP(HP14,Insumos!$B:$H,7,0)),0,VLOOKUP(HP14,Insumos!$B:$H,7,0))</f>
        <v>0</v>
      </c>
      <c r="HS14" s="13"/>
      <c r="HT14" s="11">
        <f t="shared" si="17"/>
        <v>0</v>
      </c>
      <c r="HU14" s="44"/>
      <c r="HV14" s="125"/>
      <c r="HW14" s="126"/>
      <c r="HX14" s="46"/>
      <c r="HY14" s="127"/>
      <c r="HZ14" s="55"/>
      <c r="IB14" s="43"/>
      <c r="IC14" s="15"/>
      <c r="ID14" s="7">
        <f>IF(ISERROR(VLOOKUP(IC14,Insumos!$B:$G,6,0)),0,VLOOKUP(IC14,Insumos!$B:$G,6,0))</f>
        <v>0</v>
      </c>
      <c r="IE14" s="8">
        <f>IF(ISERROR(VLOOKUP(IC14,Insumos!$B:$H,7,0)),0,VLOOKUP(IC14,Insumos!$B:$H,7,0))</f>
        <v>0</v>
      </c>
      <c r="IF14" s="13"/>
      <c r="IG14" s="11">
        <f t="shared" si="18"/>
        <v>0</v>
      </c>
      <c r="IH14" s="44"/>
      <c r="II14" s="125"/>
      <c r="IJ14" s="126"/>
      <c r="IK14" s="46"/>
      <c r="IL14" s="127"/>
      <c r="IM14" s="55"/>
      <c r="IO14" s="43"/>
      <c r="IP14" s="15"/>
      <c r="IQ14" s="7">
        <f>IF(ISERROR(VLOOKUP(IP14,Insumos!$B:$G,6,0)),0,VLOOKUP(IP14,Insumos!$B:$G,6,0))</f>
        <v>0</v>
      </c>
      <c r="IR14" s="8">
        <f>IF(ISERROR(VLOOKUP(IP14,Insumos!$B:$H,7,0)),0,VLOOKUP(IP14,Insumos!$B:$H,7,0))</f>
        <v>0</v>
      </c>
      <c r="IS14" s="13"/>
      <c r="IT14" s="11">
        <f t="shared" si="19"/>
        <v>0</v>
      </c>
      <c r="IU14" s="44"/>
      <c r="IV14" s="125"/>
      <c r="IW14" s="126"/>
      <c r="IX14" s="46"/>
      <c r="IY14" s="127"/>
      <c r="IZ14" s="55"/>
      <c r="JB14" s="43"/>
      <c r="JC14" s="15"/>
      <c r="JD14" s="7">
        <f>IF(ISERROR(VLOOKUP(JC14,Insumos!$B:$G,6,0)),0,VLOOKUP(JC14,Insumos!$B:$G,6,0))</f>
        <v>0</v>
      </c>
      <c r="JE14" s="8">
        <f>IF(ISERROR(VLOOKUP(JC14,Insumos!$B:$H,7,0)),0,VLOOKUP(JC14,Insumos!$B:$H,7,0))</f>
        <v>0</v>
      </c>
      <c r="JF14" s="13"/>
      <c r="JG14" s="11">
        <f t="shared" si="20"/>
        <v>0</v>
      </c>
      <c r="JH14" s="44"/>
      <c r="JI14" s="125"/>
      <c r="JJ14" s="126"/>
      <c r="JK14" s="46"/>
      <c r="JL14" s="127"/>
      <c r="JM14" s="55"/>
      <c r="JO14" s="43"/>
      <c r="JP14" s="15"/>
      <c r="JQ14" s="7">
        <f>IF(ISERROR(VLOOKUP(JP14,Insumos!$B:$G,6,0)),0,VLOOKUP(JP14,Insumos!$B:$G,6,0))</f>
        <v>0</v>
      </c>
      <c r="JR14" s="8">
        <f>IF(ISERROR(VLOOKUP(JP14,Insumos!$B:$H,7,0)),0,VLOOKUP(JP14,Insumos!$B:$H,7,0))</f>
        <v>0</v>
      </c>
      <c r="JS14" s="13"/>
      <c r="JT14" s="11">
        <f t="shared" si="21"/>
        <v>0</v>
      </c>
      <c r="JU14" s="44"/>
      <c r="JV14" s="125"/>
      <c r="JW14" s="126"/>
      <c r="JX14" s="46"/>
      <c r="JY14" s="127"/>
      <c r="JZ14" s="55"/>
      <c r="KB14" s="43"/>
      <c r="KC14" s="15"/>
      <c r="KD14" s="7">
        <f>IF(ISERROR(VLOOKUP(KC14,Insumos!$B:$G,6,0)),0,VLOOKUP(KC14,Insumos!$B:$G,6,0))</f>
        <v>0</v>
      </c>
      <c r="KE14" s="8">
        <f>IF(ISERROR(VLOOKUP(KC14,Insumos!$B:$H,7,0)),0,VLOOKUP(KC14,Insumos!$B:$H,7,0))</f>
        <v>0</v>
      </c>
      <c r="KF14" s="13"/>
      <c r="KG14" s="11">
        <f t="shared" si="22"/>
        <v>0</v>
      </c>
      <c r="KH14" s="44"/>
      <c r="KI14" s="125"/>
      <c r="KJ14" s="126"/>
      <c r="KK14" s="46"/>
      <c r="KL14" s="127"/>
      <c r="KM14" s="55"/>
      <c r="KO14" s="43"/>
      <c r="KP14" s="15"/>
      <c r="KQ14" s="7">
        <f>IF(ISERROR(VLOOKUP(KP14,Insumos!$B:$G,6,0)),0,VLOOKUP(KP14,Insumos!$B:$G,6,0))</f>
        <v>0</v>
      </c>
      <c r="KR14" s="8">
        <f>IF(ISERROR(VLOOKUP(KP14,Insumos!$B:$H,7,0)),0,VLOOKUP(KP14,Insumos!$B:$H,7,0))</f>
        <v>0</v>
      </c>
      <c r="KS14" s="13"/>
      <c r="KT14" s="11">
        <f t="shared" si="23"/>
        <v>0</v>
      </c>
      <c r="KU14" s="44"/>
      <c r="KV14" s="125"/>
      <c r="KW14" s="126"/>
      <c r="KX14" s="46"/>
      <c r="KY14" s="127"/>
      <c r="KZ14" s="55"/>
      <c r="LB14" s="43"/>
      <c r="LC14" s="15"/>
      <c r="LD14" s="7">
        <f>IF(ISERROR(VLOOKUP(LC14,Insumos!$B:$G,6,0)),0,VLOOKUP(LC14,Insumos!$B:$G,6,0))</f>
        <v>0</v>
      </c>
      <c r="LE14" s="8">
        <f>IF(ISERROR(VLOOKUP(LC14,Insumos!$B:$H,7,0)),0,VLOOKUP(LC14,Insumos!$B:$H,7,0))</f>
        <v>0</v>
      </c>
      <c r="LF14" s="13"/>
      <c r="LG14" s="11">
        <f t="shared" si="24"/>
        <v>0</v>
      </c>
      <c r="LH14" s="44"/>
      <c r="LI14" s="125"/>
      <c r="LJ14" s="126"/>
      <c r="LK14" s="46"/>
      <c r="LL14" s="127"/>
      <c r="LM14" s="55"/>
      <c r="LO14" s="43"/>
      <c r="LP14" s="15"/>
      <c r="LQ14" s="7">
        <f>IF(ISERROR(VLOOKUP(LP14,Insumos!$B:$G,6,0)),0,VLOOKUP(LP14,Insumos!$B:$G,6,0))</f>
        <v>0</v>
      </c>
      <c r="LR14" s="8">
        <f>IF(ISERROR(VLOOKUP(LP14,Insumos!$B:$H,7,0)),0,VLOOKUP(LP14,Insumos!$B:$H,7,0))</f>
        <v>0</v>
      </c>
      <c r="LS14" s="13"/>
      <c r="LT14" s="11">
        <f t="shared" si="25"/>
        <v>0</v>
      </c>
      <c r="LU14" s="44"/>
      <c r="LV14" s="125"/>
      <c r="LW14" s="126"/>
      <c r="LX14" s="46"/>
      <c r="LY14" s="127"/>
      <c r="LZ14" s="55"/>
      <c r="MB14" s="43"/>
      <c r="MC14" s="15"/>
      <c r="MD14" s="7">
        <f>IF(ISERROR(VLOOKUP(MC14,Insumos!$B:$G,6,0)),0,VLOOKUP(MC14,Insumos!$B:$G,6,0))</f>
        <v>0</v>
      </c>
      <c r="ME14" s="8">
        <f>IF(ISERROR(VLOOKUP(MC14,Insumos!$B:$H,7,0)),0,VLOOKUP(MC14,Insumos!$B:$H,7,0))</f>
        <v>0</v>
      </c>
      <c r="MF14" s="13"/>
      <c r="MG14" s="11">
        <f t="shared" si="26"/>
        <v>0</v>
      </c>
      <c r="MH14" s="44"/>
      <c r="MI14" s="125"/>
      <c r="MJ14" s="126"/>
      <c r="MK14" s="46"/>
      <c r="ML14" s="127"/>
      <c r="MM14" s="55"/>
      <c r="MO14" s="43"/>
      <c r="MP14" s="15"/>
      <c r="MQ14" s="7">
        <f>IF(ISERROR(VLOOKUP(MP14,Insumos!$B:$G,6,0)),0,VLOOKUP(MP14,Insumos!$B:$G,6,0))</f>
        <v>0</v>
      </c>
      <c r="MR14" s="8">
        <f>IF(ISERROR(VLOOKUP(MP14,Insumos!$B:$H,7,0)),0,VLOOKUP(MP14,Insumos!$B:$H,7,0))</f>
        <v>0</v>
      </c>
      <c r="MS14" s="13"/>
      <c r="MT14" s="11">
        <f t="shared" si="27"/>
        <v>0</v>
      </c>
      <c r="MU14" s="44"/>
      <c r="MV14" s="125"/>
      <c r="MW14" s="126"/>
      <c r="MX14" s="46"/>
      <c r="MY14" s="127"/>
      <c r="MZ14" s="55"/>
      <c r="NB14" s="43"/>
      <c r="NC14" s="15"/>
      <c r="ND14" s="7">
        <f>IF(ISERROR(VLOOKUP(NC14,Insumos!$B:$G,6,0)),0,VLOOKUP(NC14,Insumos!$B:$G,6,0))</f>
        <v>0</v>
      </c>
      <c r="NE14" s="8">
        <f>IF(ISERROR(VLOOKUP(NC14,Insumos!$B:$H,7,0)),0,VLOOKUP(NC14,Insumos!$B:$H,7,0))</f>
        <v>0</v>
      </c>
      <c r="NF14" s="13"/>
      <c r="NG14" s="11">
        <f t="shared" si="28"/>
        <v>0</v>
      </c>
      <c r="NH14" s="44"/>
      <c r="NI14" s="125"/>
      <c r="NJ14" s="126"/>
      <c r="NK14" s="46"/>
      <c r="NL14" s="127"/>
      <c r="NM14" s="55"/>
      <c r="NO14" s="43"/>
      <c r="NP14" s="15"/>
      <c r="NQ14" s="7">
        <f>IF(ISERROR(VLOOKUP(NP14,Insumos!$B:$G,6,0)),0,VLOOKUP(NP14,Insumos!$B:$G,6,0))</f>
        <v>0</v>
      </c>
      <c r="NR14" s="8">
        <f>IF(ISERROR(VLOOKUP(NP14,Insumos!$B:$H,7,0)),0,VLOOKUP(NP14,Insumos!$B:$H,7,0))</f>
        <v>0</v>
      </c>
      <c r="NS14" s="13"/>
      <c r="NT14" s="11">
        <f t="shared" si="29"/>
        <v>0</v>
      </c>
      <c r="NU14" s="44"/>
      <c r="NV14" s="125"/>
      <c r="NW14" s="126"/>
      <c r="NX14" s="46"/>
      <c r="NY14" s="127"/>
      <c r="NZ14" s="55"/>
      <c r="OB14" s="43"/>
      <c r="OC14" s="15"/>
      <c r="OD14" s="7">
        <f>IF(ISERROR(VLOOKUP(OC14,Insumos!$B:$G,6,0)),0,VLOOKUP(OC14,Insumos!$B:$G,6,0))</f>
        <v>0</v>
      </c>
      <c r="OE14" s="8">
        <f>IF(ISERROR(VLOOKUP(OC14,Insumos!$B:$H,7,0)),0,VLOOKUP(OC14,Insumos!$B:$H,7,0))</f>
        <v>0</v>
      </c>
      <c r="OF14" s="13"/>
      <c r="OG14" s="11">
        <f t="shared" si="30"/>
        <v>0</v>
      </c>
      <c r="OH14" s="44"/>
      <c r="OI14" s="125"/>
      <c r="OJ14" s="126"/>
      <c r="OK14" s="46"/>
      <c r="OL14" s="127"/>
      <c r="OM14" s="55"/>
      <c r="OO14" s="43"/>
      <c r="OP14" s="15"/>
      <c r="OQ14" s="7">
        <f>IF(ISERROR(VLOOKUP(OP14,Insumos!$B:$G,6,0)),0,VLOOKUP(OP14,Insumos!$B:$G,6,0))</f>
        <v>0</v>
      </c>
      <c r="OR14" s="8">
        <f>IF(ISERROR(VLOOKUP(OP14,Insumos!$B:$H,7,0)),0,VLOOKUP(OP14,Insumos!$B:$H,7,0))</f>
        <v>0</v>
      </c>
      <c r="OS14" s="13"/>
      <c r="OT14" s="11">
        <f t="shared" si="31"/>
        <v>0</v>
      </c>
      <c r="OU14" s="44"/>
      <c r="OV14" s="125"/>
      <c r="OW14" s="126"/>
      <c r="OX14" s="46"/>
      <c r="OY14" s="127"/>
      <c r="OZ14" s="55"/>
      <c r="PB14" s="43"/>
      <c r="PC14" s="15"/>
      <c r="PD14" s="7">
        <f>IF(ISERROR(VLOOKUP(PC14,Insumos!$B:$G,6,0)),0,VLOOKUP(PC14,Insumos!$B:$G,6,0))</f>
        <v>0</v>
      </c>
      <c r="PE14" s="8">
        <f>IF(ISERROR(VLOOKUP(PC14,Insumos!$B:$H,7,0)),0,VLOOKUP(PC14,Insumos!$B:$H,7,0))</f>
        <v>0</v>
      </c>
      <c r="PF14" s="13"/>
      <c r="PG14" s="11">
        <f t="shared" si="32"/>
        <v>0</v>
      </c>
      <c r="PH14" s="44"/>
      <c r="PI14" s="125"/>
      <c r="PJ14" s="126"/>
      <c r="PK14" s="46"/>
      <c r="PL14" s="127"/>
      <c r="PM14" s="55"/>
      <c r="PO14" s="43"/>
      <c r="PP14" s="15"/>
      <c r="PQ14" s="7">
        <f>IF(ISERROR(VLOOKUP(PP14,Insumos!$B:$G,6,0)),0,VLOOKUP(PP14,Insumos!$B:$G,6,0))</f>
        <v>0</v>
      </c>
      <c r="PR14" s="8">
        <f>IF(ISERROR(VLOOKUP(PP14,Insumos!$B:$H,7,0)),0,VLOOKUP(PP14,Insumos!$B:$H,7,0))</f>
        <v>0</v>
      </c>
      <c r="PS14" s="13"/>
      <c r="PT14" s="11">
        <f t="shared" si="33"/>
        <v>0</v>
      </c>
      <c r="PU14" s="44"/>
      <c r="PV14" s="125"/>
      <c r="PW14" s="126"/>
      <c r="PX14" s="46"/>
      <c r="PY14" s="127"/>
      <c r="PZ14" s="55"/>
      <c r="QB14" s="43"/>
      <c r="QC14" s="15"/>
      <c r="QD14" s="7">
        <f>IF(ISERROR(VLOOKUP(QC14,Insumos!$B:$G,6,0)),0,VLOOKUP(QC14,Insumos!$B:$G,6,0))</f>
        <v>0</v>
      </c>
      <c r="QE14" s="8">
        <f>IF(ISERROR(VLOOKUP(QC14,Insumos!$B:$H,7,0)),0,VLOOKUP(QC14,Insumos!$B:$H,7,0))</f>
        <v>0</v>
      </c>
      <c r="QF14" s="13"/>
      <c r="QG14" s="11">
        <f t="shared" si="34"/>
        <v>0</v>
      </c>
      <c r="QH14" s="44"/>
      <c r="QI14" s="125"/>
      <c r="QJ14" s="126"/>
      <c r="QK14" s="46"/>
      <c r="QL14" s="127"/>
      <c r="QM14" s="55"/>
      <c r="QO14" s="43"/>
      <c r="QP14" s="15"/>
      <c r="QQ14" s="7">
        <f>IF(ISERROR(VLOOKUP(QP14,Insumos!$B:$G,6,0)),0,VLOOKUP(QP14,Insumos!$B:$G,6,0))</f>
        <v>0</v>
      </c>
      <c r="QR14" s="8">
        <f>IF(ISERROR(VLOOKUP(QP14,Insumos!$B:$H,7,0)),0,VLOOKUP(QP14,Insumos!$B:$H,7,0))</f>
        <v>0</v>
      </c>
      <c r="QS14" s="13"/>
      <c r="QT14" s="11">
        <f t="shared" si="35"/>
        <v>0</v>
      </c>
      <c r="QU14" s="44"/>
      <c r="QV14" s="125"/>
      <c r="QW14" s="126"/>
      <c r="QX14" s="46"/>
      <c r="QY14" s="127"/>
      <c r="QZ14" s="55"/>
      <c r="RB14" s="43"/>
      <c r="RC14" s="15"/>
      <c r="RD14" s="7">
        <f>IF(ISERROR(VLOOKUP(RC14,Insumos!$B:$G,6,0)),0,VLOOKUP(RC14,Insumos!$B:$G,6,0))</f>
        <v>0</v>
      </c>
      <c r="RE14" s="8">
        <f>IF(ISERROR(VLOOKUP(RC14,Insumos!$B:$H,7,0)),0,VLOOKUP(RC14,Insumos!$B:$H,7,0))</f>
        <v>0</v>
      </c>
      <c r="RF14" s="13"/>
      <c r="RG14" s="11">
        <f t="shared" si="36"/>
        <v>0</v>
      </c>
      <c r="RH14" s="44"/>
      <c r="RI14" s="125"/>
      <c r="RJ14" s="126"/>
      <c r="RK14" s="46"/>
      <c r="RL14" s="127"/>
      <c r="RM14" s="55"/>
      <c r="RO14" s="43"/>
      <c r="RP14" s="15"/>
      <c r="RQ14" s="7">
        <f>IF(ISERROR(VLOOKUP(RP14,Insumos!$B:$G,6,0)),0,VLOOKUP(RP14,Insumos!$B:$G,6,0))</f>
        <v>0</v>
      </c>
      <c r="RR14" s="8">
        <f>IF(ISERROR(VLOOKUP(RP14,Insumos!$B:$H,7,0)),0,VLOOKUP(RP14,Insumos!$B:$H,7,0))</f>
        <v>0</v>
      </c>
      <c r="RS14" s="13"/>
      <c r="RT14" s="11">
        <f t="shared" si="37"/>
        <v>0</v>
      </c>
      <c r="RU14" s="44"/>
      <c r="RV14" s="125"/>
      <c r="RW14" s="126"/>
      <c r="RX14" s="46"/>
      <c r="RY14" s="127"/>
      <c r="RZ14" s="55"/>
      <c r="SB14" s="43"/>
      <c r="SC14" s="15"/>
      <c r="SD14" s="7">
        <f>IF(ISERROR(VLOOKUP(SC14,Insumos!$B:$G,6,0)),0,VLOOKUP(SC14,Insumos!$B:$G,6,0))</f>
        <v>0</v>
      </c>
      <c r="SE14" s="8">
        <f>IF(ISERROR(VLOOKUP(SC14,Insumos!$B:$H,7,0)),0,VLOOKUP(SC14,Insumos!$B:$H,7,0))</f>
        <v>0</v>
      </c>
      <c r="SF14" s="13"/>
      <c r="SG14" s="11">
        <f t="shared" si="38"/>
        <v>0</v>
      </c>
      <c r="SH14" s="44"/>
      <c r="SI14" s="125"/>
      <c r="SJ14" s="126"/>
      <c r="SK14" s="46"/>
      <c r="SL14" s="127"/>
      <c r="SM14" s="55"/>
      <c r="SO14" s="43"/>
      <c r="SP14" s="15"/>
      <c r="SQ14" s="7">
        <f>IF(ISERROR(VLOOKUP(SP14,Insumos!$B:$G,6,0)),0,VLOOKUP(SP14,Insumos!$B:$G,6,0))</f>
        <v>0</v>
      </c>
      <c r="SR14" s="8">
        <f>IF(ISERROR(VLOOKUP(SP14,Insumos!$B:$H,7,0)),0,VLOOKUP(SP14,Insumos!$B:$H,7,0))</f>
        <v>0</v>
      </c>
      <c r="SS14" s="13"/>
      <c r="ST14" s="11">
        <f t="shared" si="39"/>
        <v>0</v>
      </c>
      <c r="SU14" s="44"/>
      <c r="SV14" s="125"/>
      <c r="SW14" s="126"/>
      <c r="SX14" s="46"/>
      <c r="SY14" s="127"/>
      <c r="SZ14" s="55"/>
    </row>
    <row r="15" spans="1:520" x14ac:dyDescent="0.3">
      <c r="B15" s="43"/>
      <c r="C15" s="15"/>
      <c r="D15" s="7">
        <f>IF(ISERROR(VLOOKUP(C15,Insumos!$B:$G,6,0)),0,VLOOKUP(C15,Insumos!$B:$G,6,0))</f>
        <v>0</v>
      </c>
      <c r="E15" s="8">
        <f>IF(ISERROR(VLOOKUP(C15,Insumos!$B:$H,7,0)),0,VLOOKUP(C15,Insumos!$B:$H,7,0))</f>
        <v>0</v>
      </c>
      <c r="F15" s="13"/>
      <c r="G15" s="11">
        <f t="shared" si="0"/>
        <v>0</v>
      </c>
      <c r="H15" s="44"/>
      <c r="I15" s="139" t="s">
        <v>27</v>
      </c>
      <c r="J15" s="46"/>
      <c r="K15" s="140" t="s">
        <v>27</v>
      </c>
      <c r="L15" s="128"/>
      <c r="M15" s="48"/>
      <c r="O15" s="43"/>
      <c r="P15" s="15"/>
      <c r="Q15" s="7">
        <f>IF(ISERROR(VLOOKUP(P15,Insumos!$B:$G,6,0)),0,VLOOKUP(P15,Insumos!$B:$G,6,0))</f>
        <v>0</v>
      </c>
      <c r="R15" s="8">
        <f>IF(ISERROR(VLOOKUP(P15,Insumos!$B:$H,7,0)),0,VLOOKUP(P15,Insumos!$B:$H,7,0))</f>
        <v>0</v>
      </c>
      <c r="S15" s="13"/>
      <c r="T15" s="11">
        <f t="shared" si="1"/>
        <v>0</v>
      </c>
      <c r="U15" s="44"/>
      <c r="V15" s="139" t="s">
        <v>27</v>
      </c>
      <c r="W15" s="46"/>
      <c r="X15" s="140" t="s">
        <v>27</v>
      </c>
      <c r="Y15" s="128"/>
      <c r="Z15" s="48"/>
      <c r="AB15" s="43"/>
      <c r="AC15" s="15"/>
      <c r="AD15" s="7">
        <f>IF(ISERROR(VLOOKUP(AC15,Insumos!$B:$G,6,0)),0,VLOOKUP(AC15,Insumos!$B:$G,6,0))</f>
        <v>0</v>
      </c>
      <c r="AE15" s="8">
        <f>IF(ISERROR(VLOOKUP(AC15,Insumos!$B:$H,7,0)),0,VLOOKUP(AC15,Insumos!$B:$H,7,0))</f>
        <v>0</v>
      </c>
      <c r="AF15" s="13"/>
      <c r="AG15" s="11">
        <f t="shared" si="2"/>
        <v>0</v>
      </c>
      <c r="AH15" s="44"/>
      <c r="AI15" s="139" t="s">
        <v>27</v>
      </c>
      <c r="AJ15" s="46"/>
      <c r="AK15" s="140" t="s">
        <v>27</v>
      </c>
      <c r="AL15" s="128"/>
      <c r="AM15" s="48"/>
      <c r="AO15" s="43"/>
      <c r="AP15" s="15"/>
      <c r="AQ15" s="7">
        <f>IF(ISERROR(VLOOKUP(AP15,Insumos!$B:$G,6,0)),0,VLOOKUP(AP15,Insumos!$B:$G,6,0))</f>
        <v>0</v>
      </c>
      <c r="AR15" s="8">
        <f>IF(ISERROR(VLOOKUP(AP15,Insumos!$B:$H,7,0)),0,VLOOKUP(AP15,Insumos!$B:$H,7,0))</f>
        <v>0</v>
      </c>
      <c r="AS15" s="13"/>
      <c r="AT15" s="11">
        <f t="shared" si="3"/>
        <v>0</v>
      </c>
      <c r="AU15" s="44"/>
      <c r="AV15" s="139" t="s">
        <v>27</v>
      </c>
      <c r="AW15" s="46"/>
      <c r="AX15" s="140" t="s">
        <v>27</v>
      </c>
      <c r="AY15" s="128"/>
      <c r="AZ15" s="48"/>
      <c r="BB15" s="43"/>
      <c r="BC15" s="15"/>
      <c r="BD15" s="7">
        <f>IF(ISERROR(VLOOKUP(BC15,Insumos!$B:$G,6,0)),0,VLOOKUP(BC15,Insumos!$B:$G,6,0))</f>
        <v>0</v>
      </c>
      <c r="BE15" s="8">
        <f>IF(ISERROR(VLOOKUP(BC15,Insumos!$B:$H,7,0)),0,VLOOKUP(BC15,Insumos!$B:$H,7,0))</f>
        <v>0</v>
      </c>
      <c r="BF15" s="13"/>
      <c r="BG15" s="11">
        <f t="shared" si="4"/>
        <v>0</v>
      </c>
      <c r="BH15" s="44"/>
      <c r="BI15" s="139" t="s">
        <v>27</v>
      </c>
      <c r="BJ15" s="46"/>
      <c r="BK15" s="140" t="s">
        <v>27</v>
      </c>
      <c r="BL15" s="128"/>
      <c r="BM15" s="48"/>
      <c r="BO15" s="43"/>
      <c r="BP15" s="15"/>
      <c r="BQ15" s="7">
        <f>IF(ISERROR(VLOOKUP(BP15,Insumos!$B:$G,6,0)),0,VLOOKUP(BP15,Insumos!$B:$G,6,0))</f>
        <v>0</v>
      </c>
      <c r="BR15" s="8">
        <f>IF(ISERROR(VLOOKUP(BP15,Insumos!$B:$H,7,0)),0,VLOOKUP(BP15,Insumos!$B:$H,7,0))</f>
        <v>0</v>
      </c>
      <c r="BS15" s="13"/>
      <c r="BT15" s="11">
        <f t="shared" si="5"/>
        <v>0</v>
      </c>
      <c r="BU15" s="44"/>
      <c r="BV15" s="139" t="s">
        <v>27</v>
      </c>
      <c r="BW15" s="46"/>
      <c r="BX15" s="140" t="s">
        <v>27</v>
      </c>
      <c r="BY15" s="128"/>
      <c r="BZ15" s="48"/>
      <c r="CB15" s="43"/>
      <c r="CC15" s="15"/>
      <c r="CD15" s="7">
        <f>IF(ISERROR(VLOOKUP(CC15,Insumos!$B:$G,6,0)),0,VLOOKUP(CC15,Insumos!$B:$G,6,0))</f>
        <v>0</v>
      </c>
      <c r="CE15" s="8">
        <f>IF(ISERROR(VLOOKUP(CC15,Insumos!$B:$H,7,0)),0,VLOOKUP(CC15,Insumos!$B:$H,7,0))</f>
        <v>0</v>
      </c>
      <c r="CF15" s="13"/>
      <c r="CG15" s="11">
        <f t="shared" si="6"/>
        <v>0</v>
      </c>
      <c r="CH15" s="44"/>
      <c r="CI15" s="139" t="s">
        <v>27</v>
      </c>
      <c r="CJ15" s="46"/>
      <c r="CK15" s="140" t="s">
        <v>27</v>
      </c>
      <c r="CL15" s="128"/>
      <c r="CM15" s="48"/>
      <c r="CO15" s="43"/>
      <c r="CP15" s="15"/>
      <c r="CQ15" s="7">
        <f>IF(ISERROR(VLOOKUP(CP15,Insumos!$B:$G,6,0)),0,VLOOKUP(CP15,Insumos!$B:$G,6,0))</f>
        <v>0</v>
      </c>
      <c r="CR15" s="8">
        <f>IF(ISERROR(VLOOKUP(CP15,Insumos!$B:$H,7,0)),0,VLOOKUP(CP15,Insumos!$B:$H,7,0))</f>
        <v>0</v>
      </c>
      <c r="CS15" s="13"/>
      <c r="CT15" s="11">
        <f t="shared" si="7"/>
        <v>0</v>
      </c>
      <c r="CU15" s="44"/>
      <c r="CV15" s="139" t="s">
        <v>27</v>
      </c>
      <c r="CW15" s="46"/>
      <c r="CX15" s="140" t="s">
        <v>27</v>
      </c>
      <c r="CY15" s="128"/>
      <c r="CZ15" s="48"/>
      <c r="DB15" s="43"/>
      <c r="DC15" s="15"/>
      <c r="DD15" s="7">
        <f>IF(ISERROR(VLOOKUP(DC15,Insumos!$B:$G,6,0)),0,VLOOKUP(DC15,Insumos!$B:$G,6,0))</f>
        <v>0</v>
      </c>
      <c r="DE15" s="8">
        <f>IF(ISERROR(VLOOKUP(DC15,Insumos!$B:$H,7,0)),0,VLOOKUP(DC15,Insumos!$B:$H,7,0))</f>
        <v>0</v>
      </c>
      <c r="DF15" s="13"/>
      <c r="DG15" s="11">
        <f t="shared" si="8"/>
        <v>0</v>
      </c>
      <c r="DH15" s="44"/>
      <c r="DI15" s="139" t="s">
        <v>27</v>
      </c>
      <c r="DJ15" s="46"/>
      <c r="DK15" s="140" t="s">
        <v>27</v>
      </c>
      <c r="DL15" s="128"/>
      <c r="DM15" s="48"/>
      <c r="DO15" s="43"/>
      <c r="DP15" s="15"/>
      <c r="DQ15" s="7">
        <f>IF(ISERROR(VLOOKUP(DP15,Insumos!$B:$G,6,0)),0,VLOOKUP(DP15,Insumos!$B:$G,6,0))</f>
        <v>0</v>
      </c>
      <c r="DR15" s="8">
        <f>IF(ISERROR(VLOOKUP(DP15,Insumos!$B:$H,7,0)),0,VLOOKUP(DP15,Insumos!$B:$H,7,0))</f>
        <v>0</v>
      </c>
      <c r="DS15" s="13"/>
      <c r="DT15" s="11">
        <f t="shared" si="9"/>
        <v>0</v>
      </c>
      <c r="DU15" s="44"/>
      <c r="DV15" s="139" t="s">
        <v>27</v>
      </c>
      <c r="DW15" s="46"/>
      <c r="DX15" s="140" t="s">
        <v>27</v>
      </c>
      <c r="DY15" s="128"/>
      <c r="DZ15" s="48"/>
      <c r="EB15" s="43"/>
      <c r="EC15" s="15"/>
      <c r="ED15" s="7">
        <f>IF(ISERROR(VLOOKUP(EC15,Insumos!$B:$G,6,0)),0,VLOOKUP(EC15,Insumos!$B:$G,6,0))</f>
        <v>0</v>
      </c>
      <c r="EE15" s="8">
        <f>IF(ISERROR(VLOOKUP(EC15,Insumos!$B:$H,7,0)),0,VLOOKUP(EC15,Insumos!$B:$H,7,0))</f>
        <v>0</v>
      </c>
      <c r="EF15" s="13"/>
      <c r="EG15" s="11">
        <f t="shared" si="10"/>
        <v>0</v>
      </c>
      <c r="EH15" s="44"/>
      <c r="EI15" s="139" t="s">
        <v>27</v>
      </c>
      <c r="EJ15" s="46"/>
      <c r="EK15" s="140" t="s">
        <v>27</v>
      </c>
      <c r="EL15" s="128"/>
      <c r="EM15" s="48"/>
      <c r="EO15" s="43"/>
      <c r="EP15" s="15"/>
      <c r="EQ15" s="7">
        <f>IF(ISERROR(VLOOKUP(EP15,Insumos!$B:$G,6,0)),0,VLOOKUP(EP15,Insumos!$B:$G,6,0))</f>
        <v>0</v>
      </c>
      <c r="ER15" s="8">
        <f>IF(ISERROR(VLOOKUP(EP15,Insumos!$B:$H,7,0)),0,VLOOKUP(EP15,Insumos!$B:$H,7,0))</f>
        <v>0</v>
      </c>
      <c r="ES15" s="13"/>
      <c r="ET15" s="11">
        <f t="shared" si="11"/>
        <v>0</v>
      </c>
      <c r="EU15" s="44"/>
      <c r="EV15" s="139" t="s">
        <v>27</v>
      </c>
      <c r="EW15" s="46"/>
      <c r="EX15" s="140" t="s">
        <v>27</v>
      </c>
      <c r="EY15" s="128"/>
      <c r="EZ15" s="48"/>
      <c r="FB15" s="43"/>
      <c r="FC15" s="15"/>
      <c r="FD15" s="7">
        <f>IF(ISERROR(VLOOKUP(FC15,Insumos!$B:$G,6,0)),0,VLOOKUP(FC15,Insumos!$B:$G,6,0))</f>
        <v>0</v>
      </c>
      <c r="FE15" s="8">
        <f>IF(ISERROR(VLOOKUP(FC15,Insumos!$B:$H,7,0)),0,VLOOKUP(FC15,Insumos!$B:$H,7,0))</f>
        <v>0</v>
      </c>
      <c r="FF15" s="13"/>
      <c r="FG15" s="11">
        <f t="shared" si="12"/>
        <v>0</v>
      </c>
      <c r="FH15" s="44"/>
      <c r="FI15" s="139" t="s">
        <v>27</v>
      </c>
      <c r="FJ15" s="46"/>
      <c r="FK15" s="140" t="s">
        <v>27</v>
      </c>
      <c r="FL15" s="128"/>
      <c r="FM15" s="48"/>
      <c r="FO15" s="43"/>
      <c r="FP15" s="15"/>
      <c r="FQ15" s="7">
        <f>IF(ISERROR(VLOOKUP(FP15,Insumos!$B:$G,6,0)),0,VLOOKUP(FP15,Insumos!$B:$G,6,0))</f>
        <v>0</v>
      </c>
      <c r="FR15" s="8">
        <f>IF(ISERROR(VLOOKUP(FP15,Insumos!$B:$H,7,0)),0,VLOOKUP(FP15,Insumos!$B:$H,7,0))</f>
        <v>0</v>
      </c>
      <c r="FS15" s="13"/>
      <c r="FT15" s="11">
        <f t="shared" si="13"/>
        <v>0</v>
      </c>
      <c r="FU15" s="44"/>
      <c r="FV15" s="139" t="s">
        <v>27</v>
      </c>
      <c r="FW15" s="46"/>
      <c r="FX15" s="140" t="s">
        <v>27</v>
      </c>
      <c r="FY15" s="128"/>
      <c r="FZ15" s="48"/>
      <c r="GB15" s="43"/>
      <c r="GC15" s="15"/>
      <c r="GD15" s="7">
        <f>IF(ISERROR(VLOOKUP(GC15,Insumos!$B:$G,6,0)),0,VLOOKUP(GC15,Insumos!$B:$G,6,0))</f>
        <v>0</v>
      </c>
      <c r="GE15" s="8">
        <f>IF(ISERROR(VLOOKUP(GC15,Insumos!$B:$H,7,0)),0,VLOOKUP(GC15,Insumos!$B:$H,7,0))</f>
        <v>0</v>
      </c>
      <c r="GF15" s="13"/>
      <c r="GG15" s="11">
        <f t="shared" si="14"/>
        <v>0</v>
      </c>
      <c r="GH15" s="44"/>
      <c r="GI15" s="139" t="s">
        <v>27</v>
      </c>
      <c r="GJ15" s="46"/>
      <c r="GK15" s="140" t="s">
        <v>27</v>
      </c>
      <c r="GL15" s="128"/>
      <c r="GM15" s="48"/>
      <c r="GO15" s="43"/>
      <c r="GP15" s="15"/>
      <c r="GQ15" s="7">
        <f>IF(ISERROR(VLOOKUP(GP15,Insumos!$B:$G,6,0)),0,VLOOKUP(GP15,Insumos!$B:$G,6,0))</f>
        <v>0</v>
      </c>
      <c r="GR15" s="8">
        <f>IF(ISERROR(VLOOKUP(GP15,Insumos!$B:$H,7,0)),0,VLOOKUP(GP15,Insumos!$B:$H,7,0))</f>
        <v>0</v>
      </c>
      <c r="GS15" s="13"/>
      <c r="GT15" s="11">
        <f t="shared" si="15"/>
        <v>0</v>
      </c>
      <c r="GU15" s="44"/>
      <c r="GV15" s="139" t="s">
        <v>27</v>
      </c>
      <c r="GW15" s="46"/>
      <c r="GX15" s="140" t="s">
        <v>27</v>
      </c>
      <c r="GY15" s="128"/>
      <c r="GZ15" s="48"/>
      <c r="HB15" s="43"/>
      <c r="HC15" s="15"/>
      <c r="HD15" s="7">
        <f>IF(ISERROR(VLOOKUP(HC15,Insumos!$B:$G,6,0)),0,VLOOKUP(HC15,Insumos!$B:$G,6,0))</f>
        <v>0</v>
      </c>
      <c r="HE15" s="8">
        <f>IF(ISERROR(VLOOKUP(HC15,Insumos!$B:$H,7,0)),0,VLOOKUP(HC15,Insumos!$B:$H,7,0))</f>
        <v>0</v>
      </c>
      <c r="HF15" s="13"/>
      <c r="HG15" s="11">
        <f t="shared" si="16"/>
        <v>0</v>
      </c>
      <c r="HH15" s="44"/>
      <c r="HI15" s="139" t="s">
        <v>27</v>
      </c>
      <c r="HJ15" s="46"/>
      <c r="HK15" s="140" t="s">
        <v>27</v>
      </c>
      <c r="HL15" s="128"/>
      <c r="HM15" s="48"/>
      <c r="HO15" s="43"/>
      <c r="HP15" s="15"/>
      <c r="HQ15" s="7">
        <f>IF(ISERROR(VLOOKUP(HP15,Insumos!$B:$G,6,0)),0,VLOOKUP(HP15,Insumos!$B:$G,6,0))</f>
        <v>0</v>
      </c>
      <c r="HR15" s="8">
        <f>IF(ISERROR(VLOOKUP(HP15,Insumos!$B:$H,7,0)),0,VLOOKUP(HP15,Insumos!$B:$H,7,0))</f>
        <v>0</v>
      </c>
      <c r="HS15" s="13"/>
      <c r="HT15" s="11">
        <f t="shared" si="17"/>
        <v>0</v>
      </c>
      <c r="HU15" s="44"/>
      <c r="HV15" s="139" t="s">
        <v>27</v>
      </c>
      <c r="HW15" s="46"/>
      <c r="HX15" s="140" t="s">
        <v>27</v>
      </c>
      <c r="HY15" s="128"/>
      <c r="HZ15" s="48"/>
      <c r="IB15" s="43"/>
      <c r="IC15" s="15"/>
      <c r="ID15" s="7">
        <f>IF(ISERROR(VLOOKUP(IC15,Insumos!$B:$G,6,0)),0,VLOOKUP(IC15,Insumos!$B:$G,6,0))</f>
        <v>0</v>
      </c>
      <c r="IE15" s="8">
        <f>IF(ISERROR(VLOOKUP(IC15,Insumos!$B:$H,7,0)),0,VLOOKUP(IC15,Insumos!$B:$H,7,0))</f>
        <v>0</v>
      </c>
      <c r="IF15" s="13"/>
      <c r="IG15" s="11">
        <f t="shared" si="18"/>
        <v>0</v>
      </c>
      <c r="IH15" s="44"/>
      <c r="II15" s="139" t="s">
        <v>27</v>
      </c>
      <c r="IJ15" s="46"/>
      <c r="IK15" s="140" t="s">
        <v>27</v>
      </c>
      <c r="IL15" s="128"/>
      <c r="IM15" s="48"/>
      <c r="IO15" s="43"/>
      <c r="IP15" s="15"/>
      <c r="IQ15" s="7">
        <f>IF(ISERROR(VLOOKUP(IP15,Insumos!$B:$G,6,0)),0,VLOOKUP(IP15,Insumos!$B:$G,6,0))</f>
        <v>0</v>
      </c>
      <c r="IR15" s="8">
        <f>IF(ISERROR(VLOOKUP(IP15,Insumos!$B:$H,7,0)),0,VLOOKUP(IP15,Insumos!$B:$H,7,0))</f>
        <v>0</v>
      </c>
      <c r="IS15" s="13"/>
      <c r="IT15" s="11">
        <f t="shared" si="19"/>
        <v>0</v>
      </c>
      <c r="IU15" s="44"/>
      <c r="IV15" s="139" t="s">
        <v>27</v>
      </c>
      <c r="IW15" s="46"/>
      <c r="IX15" s="140" t="s">
        <v>27</v>
      </c>
      <c r="IY15" s="128"/>
      <c r="IZ15" s="48"/>
      <c r="JB15" s="43"/>
      <c r="JC15" s="15"/>
      <c r="JD15" s="7">
        <f>IF(ISERROR(VLOOKUP(JC15,Insumos!$B:$G,6,0)),0,VLOOKUP(JC15,Insumos!$B:$G,6,0))</f>
        <v>0</v>
      </c>
      <c r="JE15" s="8">
        <f>IF(ISERROR(VLOOKUP(JC15,Insumos!$B:$H,7,0)),0,VLOOKUP(JC15,Insumos!$B:$H,7,0))</f>
        <v>0</v>
      </c>
      <c r="JF15" s="13"/>
      <c r="JG15" s="11">
        <f t="shared" si="20"/>
        <v>0</v>
      </c>
      <c r="JH15" s="44"/>
      <c r="JI15" s="139" t="s">
        <v>27</v>
      </c>
      <c r="JJ15" s="46"/>
      <c r="JK15" s="140" t="s">
        <v>27</v>
      </c>
      <c r="JL15" s="128"/>
      <c r="JM15" s="48"/>
      <c r="JO15" s="43"/>
      <c r="JP15" s="15"/>
      <c r="JQ15" s="7">
        <f>IF(ISERROR(VLOOKUP(JP15,Insumos!$B:$G,6,0)),0,VLOOKUP(JP15,Insumos!$B:$G,6,0))</f>
        <v>0</v>
      </c>
      <c r="JR15" s="8">
        <f>IF(ISERROR(VLOOKUP(JP15,Insumos!$B:$H,7,0)),0,VLOOKUP(JP15,Insumos!$B:$H,7,0))</f>
        <v>0</v>
      </c>
      <c r="JS15" s="13"/>
      <c r="JT15" s="11">
        <f t="shared" si="21"/>
        <v>0</v>
      </c>
      <c r="JU15" s="44"/>
      <c r="JV15" s="139" t="s">
        <v>27</v>
      </c>
      <c r="JW15" s="46"/>
      <c r="JX15" s="140" t="s">
        <v>27</v>
      </c>
      <c r="JY15" s="128"/>
      <c r="JZ15" s="48"/>
      <c r="KB15" s="43"/>
      <c r="KC15" s="15"/>
      <c r="KD15" s="7">
        <f>IF(ISERROR(VLOOKUP(KC15,Insumos!$B:$G,6,0)),0,VLOOKUP(KC15,Insumos!$B:$G,6,0))</f>
        <v>0</v>
      </c>
      <c r="KE15" s="8">
        <f>IF(ISERROR(VLOOKUP(KC15,Insumos!$B:$H,7,0)),0,VLOOKUP(KC15,Insumos!$B:$H,7,0))</f>
        <v>0</v>
      </c>
      <c r="KF15" s="13"/>
      <c r="KG15" s="11">
        <f t="shared" si="22"/>
        <v>0</v>
      </c>
      <c r="KH15" s="44"/>
      <c r="KI15" s="139" t="s">
        <v>27</v>
      </c>
      <c r="KJ15" s="46"/>
      <c r="KK15" s="140" t="s">
        <v>27</v>
      </c>
      <c r="KL15" s="128"/>
      <c r="KM15" s="48"/>
      <c r="KO15" s="43"/>
      <c r="KP15" s="15"/>
      <c r="KQ15" s="7">
        <f>IF(ISERROR(VLOOKUP(KP15,Insumos!$B:$G,6,0)),0,VLOOKUP(KP15,Insumos!$B:$G,6,0))</f>
        <v>0</v>
      </c>
      <c r="KR15" s="8">
        <f>IF(ISERROR(VLOOKUP(KP15,Insumos!$B:$H,7,0)),0,VLOOKUP(KP15,Insumos!$B:$H,7,0))</f>
        <v>0</v>
      </c>
      <c r="KS15" s="13"/>
      <c r="KT15" s="11">
        <f t="shared" si="23"/>
        <v>0</v>
      </c>
      <c r="KU15" s="44"/>
      <c r="KV15" s="139" t="s">
        <v>27</v>
      </c>
      <c r="KW15" s="46"/>
      <c r="KX15" s="140" t="s">
        <v>27</v>
      </c>
      <c r="KY15" s="128"/>
      <c r="KZ15" s="48"/>
      <c r="LB15" s="43"/>
      <c r="LC15" s="15"/>
      <c r="LD15" s="7">
        <f>IF(ISERROR(VLOOKUP(LC15,Insumos!$B:$G,6,0)),0,VLOOKUP(LC15,Insumos!$B:$G,6,0))</f>
        <v>0</v>
      </c>
      <c r="LE15" s="8">
        <f>IF(ISERROR(VLOOKUP(LC15,Insumos!$B:$H,7,0)),0,VLOOKUP(LC15,Insumos!$B:$H,7,0))</f>
        <v>0</v>
      </c>
      <c r="LF15" s="13"/>
      <c r="LG15" s="11">
        <f t="shared" si="24"/>
        <v>0</v>
      </c>
      <c r="LH15" s="44"/>
      <c r="LI15" s="139" t="s">
        <v>27</v>
      </c>
      <c r="LJ15" s="46"/>
      <c r="LK15" s="140" t="s">
        <v>27</v>
      </c>
      <c r="LL15" s="128"/>
      <c r="LM15" s="48"/>
      <c r="LO15" s="43"/>
      <c r="LP15" s="15"/>
      <c r="LQ15" s="7">
        <f>IF(ISERROR(VLOOKUP(LP15,Insumos!$B:$G,6,0)),0,VLOOKUP(LP15,Insumos!$B:$G,6,0))</f>
        <v>0</v>
      </c>
      <c r="LR15" s="8">
        <f>IF(ISERROR(VLOOKUP(LP15,Insumos!$B:$H,7,0)),0,VLOOKUP(LP15,Insumos!$B:$H,7,0))</f>
        <v>0</v>
      </c>
      <c r="LS15" s="13"/>
      <c r="LT15" s="11">
        <f t="shared" si="25"/>
        <v>0</v>
      </c>
      <c r="LU15" s="44"/>
      <c r="LV15" s="139" t="s">
        <v>27</v>
      </c>
      <c r="LW15" s="46"/>
      <c r="LX15" s="140" t="s">
        <v>27</v>
      </c>
      <c r="LY15" s="128"/>
      <c r="LZ15" s="48"/>
      <c r="MB15" s="43"/>
      <c r="MC15" s="15"/>
      <c r="MD15" s="7">
        <f>IF(ISERROR(VLOOKUP(MC15,Insumos!$B:$G,6,0)),0,VLOOKUP(MC15,Insumos!$B:$G,6,0))</f>
        <v>0</v>
      </c>
      <c r="ME15" s="8">
        <f>IF(ISERROR(VLOOKUP(MC15,Insumos!$B:$H,7,0)),0,VLOOKUP(MC15,Insumos!$B:$H,7,0))</f>
        <v>0</v>
      </c>
      <c r="MF15" s="13"/>
      <c r="MG15" s="11">
        <f t="shared" si="26"/>
        <v>0</v>
      </c>
      <c r="MH15" s="44"/>
      <c r="MI15" s="139" t="s">
        <v>27</v>
      </c>
      <c r="MJ15" s="46"/>
      <c r="MK15" s="140" t="s">
        <v>27</v>
      </c>
      <c r="ML15" s="128"/>
      <c r="MM15" s="48"/>
      <c r="MO15" s="43"/>
      <c r="MP15" s="15"/>
      <c r="MQ15" s="7">
        <f>IF(ISERROR(VLOOKUP(MP15,Insumos!$B:$G,6,0)),0,VLOOKUP(MP15,Insumos!$B:$G,6,0))</f>
        <v>0</v>
      </c>
      <c r="MR15" s="8">
        <f>IF(ISERROR(VLOOKUP(MP15,Insumos!$B:$H,7,0)),0,VLOOKUP(MP15,Insumos!$B:$H,7,0))</f>
        <v>0</v>
      </c>
      <c r="MS15" s="13"/>
      <c r="MT15" s="11">
        <f t="shared" si="27"/>
        <v>0</v>
      </c>
      <c r="MU15" s="44"/>
      <c r="MV15" s="139" t="s">
        <v>27</v>
      </c>
      <c r="MW15" s="46"/>
      <c r="MX15" s="140" t="s">
        <v>27</v>
      </c>
      <c r="MY15" s="128"/>
      <c r="MZ15" s="48"/>
      <c r="NB15" s="43"/>
      <c r="NC15" s="15"/>
      <c r="ND15" s="7">
        <f>IF(ISERROR(VLOOKUP(NC15,Insumos!$B:$G,6,0)),0,VLOOKUP(NC15,Insumos!$B:$G,6,0))</f>
        <v>0</v>
      </c>
      <c r="NE15" s="8">
        <f>IF(ISERROR(VLOOKUP(NC15,Insumos!$B:$H,7,0)),0,VLOOKUP(NC15,Insumos!$B:$H,7,0))</f>
        <v>0</v>
      </c>
      <c r="NF15" s="13"/>
      <c r="NG15" s="11">
        <f t="shared" si="28"/>
        <v>0</v>
      </c>
      <c r="NH15" s="44"/>
      <c r="NI15" s="139" t="s">
        <v>27</v>
      </c>
      <c r="NJ15" s="46"/>
      <c r="NK15" s="140" t="s">
        <v>27</v>
      </c>
      <c r="NL15" s="128"/>
      <c r="NM15" s="48"/>
      <c r="NO15" s="43"/>
      <c r="NP15" s="15"/>
      <c r="NQ15" s="7">
        <f>IF(ISERROR(VLOOKUP(NP15,Insumos!$B:$G,6,0)),0,VLOOKUP(NP15,Insumos!$B:$G,6,0))</f>
        <v>0</v>
      </c>
      <c r="NR15" s="8">
        <f>IF(ISERROR(VLOOKUP(NP15,Insumos!$B:$H,7,0)),0,VLOOKUP(NP15,Insumos!$B:$H,7,0))</f>
        <v>0</v>
      </c>
      <c r="NS15" s="13"/>
      <c r="NT15" s="11">
        <f t="shared" si="29"/>
        <v>0</v>
      </c>
      <c r="NU15" s="44"/>
      <c r="NV15" s="139" t="s">
        <v>27</v>
      </c>
      <c r="NW15" s="46"/>
      <c r="NX15" s="140" t="s">
        <v>27</v>
      </c>
      <c r="NY15" s="128"/>
      <c r="NZ15" s="48"/>
      <c r="OB15" s="43"/>
      <c r="OC15" s="15"/>
      <c r="OD15" s="7">
        <f>IF(ISERROR(VLOOKUP(OC15,Insumos!$B:$G,6,0)),0,VLOOKUP(OC15,Insumos!$B:$G,6,0))</f>
        <v>0</v>
      </c>
      <c r="OE15" s="8">
        <f>IF(ISERROR(VLOOKUP(OC15,Insumos!$B:$H,7,0)),0,VLOOKUP(OC15,Insumos!$B:$H,7,0))</f>
        <v>0</v>
      </c>
      <c r="OF15" s="13"/>
      <c r="OG15" s="11">
        <f t="shared" si="30"/>
        <v>0</v>
      </c>
      <c r="OH15" s="44"/>
      <c r="OI15" s="139" t="s">
        <v>27</v>
      </c>
      <c r="OJ15" s="46"/>
      <c r="OK15" s="140" t="s">
        <v>27</v>
      </c>
      <c r="OL15" s="128"/>
      <c r="OM15" s="48"/>
      <c r="OO15" s="43"/>
      <c r="OP15" s="15"/>
      <c r="OQ15" s="7">
        <f>IF(ISERROR(VLOOKUP(OP15,Insumos!$B:$G,6,0)),0,VLOOKUP(OP15,Insumos!$B:$G,6,0))</f>
        <v>0</v>
      </c>
      <c r="OR15" s="8">
        <f>IF(ISERROR(VLOOKUP(OP15,Insumos!$B:$H,7,0)),0,VLOOKUP(OP15,Insumos!$B:$H,7,0))</f>
        <v>0</v>
      </c>
      <c r="OS15" s="13"/>
      <c r="OT15" s="11">
        <f t="shared" si="31"/>
        <v>0</v>
      </c>
      <c r="OU15" s="44"/>
      <c r="OV15" s="139" t="s">
        <v>27</v>
      </c>
      <c r="OW15" s="46"/>
      <c r="OX15" s="140" t="s">
        <v>27</v>
      </c>
      <c r="OY15" s="128"/>
      <c r="OZ15" s="48"/>
      <c r="PB15" s="43"/>
      <c r="PC15" s="15"/>
      <c r="PD15" s="7">
        <f>IF(ISERROR(VLOOKUP(PC15,Insumos!$B:$G,6,0)),0,VLOOKUP(PC15,Insumos!$B:$G,6,0))</f>
        <v>0</v>
      </c>
      <c r="PE15" s="8">
        <f>IF(ISERROR(VLOOKUP(PC15,Insumos!$B:$H,7,0)),0,VLOOKUP(PC15,Insumos!$B:$H,7,0))</f>
        <v>0</v>
      </c>
      <c r="PF15" s="13"/>
      <c r="PG15" s="11">
        <f t="shared" si="32"/>
        <v>0</v>
      </c>
      <c r="PH15" s="44"/>
      <c r="PI15" s="139" t="s">
        <v>27</v>
      </c>
      <c r="PJ15" s="46"/>
      <c r="PK15" s="140" t="s">
        <v>27</v>
      </c>
      <c r="PL15" s="128"/>
      <c r="PM15" s="48"/>
      <c r="PO15" s="43"/>
      <c r="PP15" s="15"/>
      <c r="PQ15" s="7">
        <f>IF(ISERROR(VLOOKUP(PP15,Insumos!$B:$G,6,0)),0,VLOOKUP(PP15,Insumos!$B:$G,6,0))</f>
        <v>0</v>
      </c>
      <c r="PR15" s="8">
        <f>IF(ISERROR(VLOOKUP(PP15,Insumos!$B:$H,7,0)),0,VLOOKUP(PP15,Insumos!$B:$H,7,0))</f>
        <v>0</v>
      </c>
      <c r="PS15" s="13"/>
      <c r="PT15" s="11">
        <f t="shared" si="33"/>
        <v>0</v>
      </c>
      <c r="PU15" s="44"/>
      <c r="PV15" s="139" t="s">
        <v>27</v>
      </c>
      <c r="PW15" s="46"/>
      <c r="PX15" s="140" t="s">
        <v>27</v>
      </c>
      <c r="PY15" s="128"/>
      <c r="PZ15" s="48"/>
      <c r="QB15" s="43"/>
      <c r="QC15" s="15"/>
      <c r="QD15" s="7">
        <f>IF(ISERROR(VLOOKUP(QC15,Insumos!$B:$G,6,0)),0,VLOOKUP(QC15,Insumos!$B:$G,6,0))</f>
        <v>0</v>
      </c>
      <c r="QE15" s="8">
        <f>IF(ISERROR(VLOOKUP(QC15,Insumos!$B:$H,7,0)),0,VLOOKUP(QC15,Insumos!$B:$H,7,0))</f>
        <v>0</v>
      </c>
      <c r="QF15" s="13"/>
      <c r="QG15" s="11">
        <f t="shared" si="34"/>
        <v>0</v>
      </c>
      <c r="QH15" s="44"/>
      <c r="QI15" s="139" t="s">
        <v>27</v>
      </c>
      <c r="QJ15" s="46"/>
      <c r="QK15" s="140" t="s">
        <v>27</v>
      </c>
      <c r="QL15" s="128"/>
      <c r="QM15" s="48"/>
      <c r="QO15" s="43"/>
      <c r="QP15" s="15"/>
      <c r="QQ15" s="7">
        <f>IF(ISERROR(VLOOKUP(QP15,Insumos!$B:$G,6,0)),0,VLOOKUP(QP15,Insumos!$B:$G,6,0))</f>
        <v>0</v>
      </c>
      <c r="QR15" s="8">
        <f>IF(ISERROR(VLOOKUP(QP15,Insumos!$B:$H,7,0)),0,VLOOKUP(QP15,Insumos!$B:$H,7,0))</f>
        <v>0</v>
      </c>
      <c r="QS15" s="13"/>
      <c r="QT15" s="11">
        <f t="shared" si="35"/>
        <v>0</v>
      </c>
      <c r="QU15" s="44"/>
      <c r="QV15" s="139" t="s">
        <v>27</v>
      </c>
      <c r="QW15" s="46"/>
      <c r="QX15" s="140" t="s">
        <v>27</v>
      </c>
      <c r="QY15" s="128"/>
      <c r="QZ15" s="48"/>
      <c r="RB15" s="43"/>
      <c r="RC15" s="15"/>
      <c r="RD15" s="7">
        <f>IF(ISERROR(VLOOKUP(RC15,Insumos!$B:$G,6,0)),0,VLOOKUP(RC15,Insumos!$B:$G,6,0))</f>
        <v>0</v>
      </c>
      <c r="RE15" s="8">
        <f>IF(ISERROR(VLOOKUP(RC15,Insumos!$B:$H,7,0)),0,VLOOKUP(RC15,Insumos!$B:$H,7,0))</f>
        <v>0</v>
      </c>
      <c r="RF15" s="13"/>
      <c r="RG15" s="11">
        <f t="shared" si="36"/>
        <v>0</v>
      </c>
      <c r="RH15" s="44"/>
      <c r="RI15" s="139" t="s">
        <v>27</v>
      </c>
      <c r="RJ15" s="46"/>
      <c r="RK15" s="140" t="s">
        <v>27</v>
      </c>
      <c r="RL15" s="128"/>
      <c r="RM15" s="48"/>
      <c r="RO15" s="43"/>
      <c r="RP15" s="15"/>
      <c r="RQ15" s="7">
        <f>IF(ISERROR(VLOOKUP(RP15,Insumos!$B:$G,6,0)),0,VLOOKUP(RP15,Insumos!$B:$G,6,0))</f>
        <v>0</v>
      </c>
      <c r="RR15" s="8">
        <f>IF(ISERROR(VLOOKUP(RP15,Insumos!$B:$H,7,0)),0,VLOOKUP(RP15,Insumos!$B:$H,7,0))</f>
        <v>0</v>
      </c>
      <c r="RS15" s="13"/>
      <c r="RT15" s="11">
        <f t="shared" si="37"/>
        <v>0</v>
      </c>
      <c r="RU15" s="44"/>
      <c r="RV15" s="139" t="s">
        <v>27</v>
      </c>
      <c r="RW15" s="46"/>
      <c r="RX15" s="140" t="s">
        <v>27</v>
      </c>
      <c r="RY15" s="128"/>
      <c r="RZ15" s="48"/>
      <c r="SB15" s="43"/>
      <c r="SC15" s="15"/>
      <c r="SD15" s="7">
        <f>IF(ISERROR(VLOOKUP(SC15,Insumos!$B:$G,6,0)),0,VLOOKUP(SC15,Insumos!$B:$G,6,0))</f>
        <v>0</v>
      </c>
      <c r="SE15" s="8">
        <f>IF(ISERROR(VLOOKUP(SC15,Insumos!$B:$H,7,0)),0,VLOOKUP(SC15,Insumos!$B:$H,7,0))</f>
        <v>0</v>
      </c>
      <c r="SF15" s="13"/>
      <c r="SG15" s="11">
        <f t="shared" si="38"/>
        <v>0</v>
      </c>
      <c r="SH15" s="44"/>
      <c r="SI15" s="139" t="s">
        <v>27</v>
      </c>
      <c r="SJ15" s="46"/>
      <c r="SK15" s="140" t="s">
        <v>27</v>
      </c>
      <c r="SL15" s="128"/>
      <c r="SM15" s="48"/>
      <c r="SO15" s="43"/>
      <c r="SP15" s="15"/>
      <c r="SQ15" s="7">
        <f>IF(ISERROR(VLOOKUP(SP15,Insumos!$B:$G,6,0)),0,VLOOKUP(SP15,Insumos!$B:$G,6,0))</f>
        <v>0</v>
      </c>
      <c r="SR15" s="8">
        <f>IF(ISERROR(VLOOKUP(SP15,Insumos!$B:$H,7,0)),0,VLOOKUP(SP15,Insumos!$B:$H,7,0))</f>
        <v>0</v>
      </c>
      <c r="SS15" s="13"/>
      <c r="ST15" s="11">
        <f t="shared" si="39"/>
        <v>0</v>
      </c>
      <c r="SU15" s="44"/>
      <c r="SV15" s="139" t="s">
        <v>27</v>
      </c>
      <c r="SW15" s="46"/>
      <c r="SX15" s="140" t="s">
        <v>27</v>
      </c>
      <c r="SY15" s="128"/>
      <c r="SZ15" s="48"/>
    </row>
    <row r="16" spans="1:520" x14ac:dyDescent="0.3">
      <c r="B16" s="43"/>
      <c r="C16" s="15"/>
      <c r="D16" s="7">
        <f>IF(ISERROR(VLOOKUP(C16,Insumos!$B:$G,6,0)),0,VLOOKUP(C16,Insumos!$B:$G,6,0))</f>
        <v>0</v>
      </c>
      <c r="E16" s="8">
        <f>IF(ISERROR(VLOOKUP(C16,Insumos!$B:$H,7,0)),0,VLOOKUP(C16,Insumos!$B:$H,7,0))</f>
        <v>0</v>
      </c>
      <c r="F16" s="13"/>
      <c r="G16" s="11">
        <f t="shared" si="0"/>
        <v>0</v>
      </c>
      <c r="H16" s="44"/>
      <c r="I16" s="141">
        <f>(+I7)-(I13)</f>
        <v>7312.7313959670118</v>
      </c>
      <c r="J16" s="45"/>
      <c r="K16" s="143">
        <f>+K7-K13</f>
        <v>4405.509173744791</v>
      </c>
      <c r="L16" s="129"/>
      <c r="M16" s="51"/>
      <c r="O16" s="43"/>
      <c r="P16" s="15"/>
      <c r="Q16" s="7">
        <f>IF(ISERROR(VLOOKUP(P16,Insumos!$B:$G,6,0)),0,VLOOKUP(P16,Insumos!$B:$G,6,0))</f>
        <v>0</v>
      </c>
      <c r="R16" s="8">
        <f>IF(ISERROR(VLOOKUP(P16,Insumos!$B:$H,7,0)),0,VLOOKUP(P16,Insumos!$B:$H,7,0))</f>
        <v>0</v>
      </c>
      <c r="S16" s="13"/>
      <c r="T16" s="11">
        <f t="shared" si="1"/>
        <v>0</v>
      </c>
      <c r="U16" s="44"/>
      <c r="V16" s="141">
        <f>(+V7)-(V13)</f>
        <v>0</v>
      </c>
      <c r="W16" s="45"/>
      <c r="X16" s="143">
        <f>+X7-X13</f>
        <v>0</v>
      </c>
      <c r="Y16" s="129"/>
      <c r="Z16" s="51"/>
      <c r="AB16" s="43"/>
      <c r="AC16" s="15"/>
      <c r="AD16" s="7">
        <f>IF(ISERROR(VLOOKUP(AC16,Insumos!$B:$G,6,0)),0,VLOOKUP(AC16,Insumos!$B:$G,6,0))</f>
        <v>0</v>
      </c>
      <c r="AE16" s="8">
        <f>IF(ISERROR(VLOOKUP(AC16,Insumos!$B:$H,7,0)),0,VLOOKUP(AC16,Insumos!$B:$H,7,0))</f>
        <v>0</v>
      </c>
      <c r="AF16" s="13"/>
      <c r="AG16" s="11">
        <f t="shared" si="2"/>
        <v>0</v>
      </c>
      <c r="AH16" s="44"/>
      <c r="AI16" s="141">
        <f>(+AI7)-(AI13)</f>
        <v>0</v>
      </c>
      <c r="AJ16" s="45"/>
      <c r="AK16" s="143">
        <f>+AK7-AK13</f>
        <v>0</v>
      </c>
      <c r="AL16" s="129"/>
      <c r="AM16" s="51"/>
      <c r="AO16" s="43"/>
      <c r="AP16" s="15"/>
      <c r="AQ16" s="7">
        <f>IF(ISERROR(VLOOKUP(AP16,Insumos!$B:$G,6,0)),0,VLOOKUP(AP16,Insumos!$B:$G,6,0))</f>
        <v>0</v>
      </c>
      <c r="AR16" s="8">
        <f>IF(ISERROR(VLOOKUP(AP16,Insumos!$B:$H,7,0)),0,VLOOKUP(AP16,Insumos!$B:$H,7,0))</f>
        <v>0</v>
      </c>
      <c r="AS16" s="13"/>
      <c r="AT16" s="11">
        <f t="shared" si="3"/>
        <v>0</v>
      </c>
      <c r="AU16" s="44"/>
      <c r="AV16" s="141">
        <f>(+AV7)-(AV13)</f>
        <v>0</v>
      </c>
      <c r="AW16" s="45"/>
      <c r="AX16" s="143">
        <f>+AX7-AX13</f>
        <v>0</v>
      </c>
      <c r="AY16" s="129"/>
      <c r="AZ16" s="51"/>
      <c r="BB16" s="43"/>
      <c r="BC16" s="15"/>
      <c r="BD16" s="7">
        <f>IF(ISERROR(VLOOKUP(BC16,Insumos!$B:$G,6,0)),0,VLOOKUP(BC16,Insumos!$B:$G,6,0))</f>
        <v>0</v>
      </c>
      <c r="BE16" s="8">
        <f>IF(ISERROR(VLOOKUP(BC16,Insumos!$B:$H,7,0)),0,VLOOKUP(BC16,Insumos!$B:$H,7,0))</f>
        <v>0</v>
      </c>
      <c r="BF16" s="13"/>
      <c r="BG16" s="11">
        <f t="shared" si="4"/>
        <v>0</v>
      </c>
      <c r="BH16" s="44"/>
      <c r="BI16" s="141">
        <f>(+BI7)-(BI13)</f>
        <v>0</v>
      </c>
      <c r="BJ16" s="45"/>
      <c r="BK16" s="143">
        <f>+BK7-BK13</f>
        <v>0</v>
      </c>
      <c r="BL16" s="129"/>
      <c r="BM16" s="51"/>
      <c r="BO16" s="43"/>
      <c r="BP16" s="15"/>
      <c r="BQ16" s="7">
        <f>IF(ISERROR(VLOOKUP(BP16,Insumos!$B:$G,6,0)),0,VLOOKUP(BP16,Insumos!$B:$G,6,0))</f>
        <v>0</v>
      </c>
      <c r="BR16" s="8">
        <f>IF(ISERROR(VLOOKUP(BP16,Insumos!$B:$H,7,0)),0,VLOOKUP(BP16,Insumos!$B:$H,7,0))</f>
        <v>0</v>
      </c>
      <c r="BS16" s="13"/>
      <c r="BT16" s="11">
        <f t="shared" si="5"/>
        <v>0</v>
      </c>
      <c r="BU16" s="44"/>
      <c r="BV16" s="141">
        <f>(+BV7)-(BV13)</f>
        <v>0</v>
      </c>
      <c r="BW16" s="45"/>
      <c r="BX16" s="143">
        <f>+BX7-BX13</f>
        <v>0</v>
      </c>
      <c r="BY16" s="129"/>
      <c r="BZ16" s="51"/>
      <c r="CB16" s="43"/>
      <c r="CC16" s="15"/>
      <c r="CD16" s="7">
        <f>IF(ISERROR(VLOOKUP(CC16,Insumos!$B:$G,6,0)),0,VLOOKUP(CC16,Insumos!$B:$G,6,0))</f>
        <v>0</v>
      </c>
      <c r="CE16" s="8">
        <f>IF(ISERROR(VLOOKUP(CC16,Insumos!$B:$H,7,0)),0,VLOOKUP(CC16,Insumos!$B:$H,7,0))</f>
        <v>0</v>
      </c>
      <c r="CF16" s="13"/>
      <c r="CG16" s="11">
        <f t="shared" si="6"/>
        <v>0</v>
      </c>
      <c r="CH16" s="44"/>
      <c r="CI16" s="141">
        <f>(+CI7)-(CI13)</f>
        <v>0</v>
      </c>
      <c r="CJ16" s="45"/>
      <c r="CK16" s="143">
        <f>+CK7-CK13</f>
        <v>0</v>
      </c>
      <c r="CL16" s="129"/>
      <c r="CM16" s="51"/>
      <c r="CO16" s="43"/>
      <c r="CP16" s="15"/>
      <c r="CQ16" s="7">
        <f>IF(ISERROR(VLOOKUP(CP16,Insumos!$B:$G,6,0)),0,VLOOKUP(CP16,Insumos!$B:$G,6,0))</f>
        <v>0</v>
      </c>
      <c r="CR16" s="8">
        <f>IF(ISERROR(VLOOKUP(CP16,Insumos!$B:$H,7,0)),0,VLOOKUP(CP16,Insumos!$B:$H,7,0))</f>
        <v>0</v>
      </c>
      <c r="CS16" s="13"/>
      <c r="CT16" s="11">
        <f t="shared" si="7"/>
        <v>0</v>
      </c>
      <c r="CU16" s="44"/>
      <c r="CV16" s="141">
        <f>(+CV7)-(CV13)</f>
        <v>0</v>
      </c>
      <c r="CW16" s="45"/>
      <c r="CX16" s="143">
        <f>+CX7-CX13</f>
        <v>0</v>
      </c>
      <c r="CY16" s="129"/>
      <c r="CZ16" s="51"/>
      <c r="DB16" s="43"/>
      <c r="DC16" s="15"/>
      <c r="DD16" s="7">
        <f>IF(ISERROR(VLOOKUP(DC16,Insumos!$B:$G,6,0)),0,VLOOKUP(DC16,Insumos!$B:$G,6,0))</f>
        <v>0</v>
      </c>
      <c r="DE16" s="8">
        <f>IF(ISERROR(VLOOKUP(DC16,Insumos!$B:$H,7,0)),0,VLOOKUP(DC16,Insumos!$B:$H,7,0))</f>
        <v>0</v>
      </c>
      <c r="DF16" s="13"/>
      <c r="DG16" s="11">
        <f t="shared" si="8"/>
        <v>0</v>
      </c>
      <c r="DH16" s="44"/>
      <c r="DI16" s="141">
        <f>(+DI7)-(DI13)</f>
        <v>0</v>
      </c>
      <c r="DJ16" s="45"/>
      <c r="DK16" s="143">
        <f>+DK7-DK13</f>
        <v>0</v>
      </c>
      <c r="DL16" s="129"/>
      <c r="DM16" s="51"/>
      <c r="DO16" s="43"/>
      <c r="DP16" s="15"/>
      <c r="DQ16" s="7">
        <f>IF(ISERROR(VLOOKUP(DP16,Insumos!$B:$G,6,0)),0,VLOOKUP(DP16,Insumos!$B:$G,6,0))</f>
        <v>0</v>
      </c>
      <c r="DR16" s="8">
        <f>IF(ISERROR(VLOOKUP(DP16,Insumos!$B:$H,7,0)),0,VLOOKUP(DP16,Insumos!$B:$H,7,0))</f>
        <v>0</v>
      </c>
      <c r="DS16" s="13"/>
      <c r="DT16" s="11">
        <f t="shared" si="9"/>
        <v>0</v>
      </c>
      <c r="DU16" s="44"/>
      <c r="DV16" s="141">
        <f>(+DV7)-(DV13)</f>
        <v>0</v>
      </c>
      <c r="DW16" s="45"/>
      <c r="DX16" s="143">
        <f>+DX7-DX13</f>
        <v>0</v>
      </c>
      <c r="DY16" s="129"/>
      <c r="DZ16" s="51"/>
      <c r="EB16" s="43"/>
      <c r="EC16" s="15"/>
      <c r="ED16" s="7">
        <f>IF(ISERROR(VLOOKUP(EC16,Insumos!$B:$G,6,0)),0,VLOOKUP(EC16,Insumos!$B:$G,6,0))</f>
        <v>0</v>
      </c>
      <c r="EE16" s="8">
        <f>IF(ISERROR(VLOOKUP(EC16,Insumos!$B:$H,7,0)),0,VLOOKUP(EC16,Insumos!$B:$H,7,0))</f>
        <v>0</v>
      </c>
      <c r="EF16" s="13"/>
      <c r="EG16" s="11">
        <f t="shared" si="10"/>
        <v>0</v>
      </c>
      <c r="EH16" s="44"/>
      <c r="EI16" s="141">
        <f>(+EI7)-(EI13)</f>
        <v>0</v>
      </c>
      <c r="EJ16" s="45"/>
      <c r="EK16" s="143">
        <f>+EK7-EK13</f>
        <v>0</v>
      </c>
      <c r="EL16" s="129"/>
      <c r="EM16" s="51"/>
      <c r="EO16" s="43"/>
      <c r="EP16" s="15"/>
      <c r="EQ16" s="7">
        <f>IF(ISERROR(VLOOKUP(EP16,Insumos!$B:$G,6,0)),0,VLOOKUP(EP16,Insumos!$B:$G,6,0))</f>
        <v>0</v>
      </c>
      <c r="ER16" s="8">
        <f>IF(ISERROR(VLOOKUP(EP16,Insumos!$B:$H,7,0)),0,VLOOKUP(EP16,Insumos!$B:$H,7,0))</f>
        <v>0</v>
      </c>
      <c r="ES16" s="13"/>
      <c r="ET16" s="11">
        <f t="shared" si="11"/>
        <v>0</v>
      </c>
      <c r="EU16" s="44"/>
      <c r="EV16" s="141">
        <f>(+EV7)-(EV13)</f>
        <v>0</v>
      </c>
      <c r="EW16" s="45"/>
      <c r="EX16" s="143">
        <f>+EX7-EX13</f>
        <v>0</v>
      </c>
      <c r="EY16" s="129"/>
      <c r="EZ16" s="51"/>
      <c r="FB16" s="43"/>
      <c r="FC16" s="15"/>
      <c r="FD16" s="7">
        <f>IF(ISERROR(VLOOKUP(FC16,Insumos!$B:$G,6,0)),0,VLOOKUP(FC16,Insumos!$B:$G,6,0))</f>
        <v>0</v>
      </c>
      <c r="FE16" s="8">
        <f>IF(ISERROR(VLOOKUP(FC16,Insumos!$B:$H,7,0)),0,VLOOKUP(FC16,Insumos!$B:$H,7,0))</f>
        <v>0</v>
      </c>
      <c r="FF16" s="13"/>
      <c r="FG16" s="11">
        <f t="shared" si="12"/>
        <v>0</v>
      </c>
      <c r="FH16" s="44"/>
      <c r="FI16" s="141">
        <f>(+FI7)-(FI13)</f>
        <v>0</v>
      </c>
      <c r="FJ16" s="45"/>
      <c r="FK16" s="143">
        <f>+FK7-FK13</f>
        <v>0</v>
      </c>
      <c r="FL16" s="129"/>
      <c r="FM16" s="51"/>
      <c r="FO16" s="43"/>
      <c r="FP16" s="15"/>
      <c r="FQ16" s="7">
        <f>IF(ISERROR(VLOOKUP(FP16,Insumos!$B:$G,6,0)),0,VLOOKUP(FP16,Insumos!$B:$G,6,0))</f>
        <v>0</v>
      </c>
      <c r="FR16" s="8">
        <f>IF(ISERROR(VLOOKUP(FP16,Insumos!$B:$H,7,0)),0,VLOOKUP(FP16,Insumos!$B:$H,7,0))</f>
        <v>0</v>
      </c>
      <c r="FS16" s="13"/>
      <c r="FT16" s="11">
        <f t="shared" si="13"/>
        <v>0</v>
      </c>
      <c r="FU16" s="44"/>
      <c r="FV16" s="141">
        <f>(+FV7)-(FV13)</f>
        <v>0</v>
      </c>
      <c r="FW16" s="45"/>
      <c r="FX16" s="143">
        <f>+FX7-FX13</f>
        <v>0</v>
      </c>
      <c r="FY16" s="129"/>
      <c r="FZ16" s="51"/>
      <c r="GB16" s="43"/>
      <c r="GC16" s="15"/>
      <c r="GD16" s="7">
        <f>IF(ISERROR(VLOOKUP(GC16,Insumos!$B:$G,6,0)),0,VLOOKUP(GC16,Insumos!$B:$G,6,0))</f>
        <v>0</v>
      </c>
      <c r="GE16" s="8">
        <f>IF(ISERROR(VLOOKUP(GC16,Insumos!$B:$H,7,0)),0,VLOOKUP(GC16,Insumos!$B:$H,7,0))</f>
        <v>0</v>
      </c>
      <c r="GF16" s="13"/>
      <c r="GG16" s="11">
        <f t="shared" si="14"/>
        <v>0</v>
      </c>
      <c r="GH16" s="44"/>
      <c r="GI16" s="141">
        <f>(+GI7)-(GI13)</f>
        <v>0</v>
      </c>
      <c r="GJ16" s="45"/>
      <c r="GK16" s="143">
        <f>+GK7-GK13</f>
        <v>0</v>
      </c>
      <c r="GL16" s="129"/>
      <c r="GM16" s="51"/>
      <c r="GO16" s="43"/>
      <c r="GP16" s="15"/>
      <c r="GQ16" s="7">
        <f>IF(ISERROR(VLOOKUP(GP16,Insumos!$B:$G,6,0)),0,VLOOKUP(GP16,Insumos!$B:$G,6,0))</f>
        <v>0</v>
      </c>
      <c r="GR16" s="8">
        <f>IF(ISERROR(VLOOKUP(GP16,Insumos!$B:$H,7,0)),0,VLOOKUP(GP16,Insumos!$B:$H,7,0))</f>
        <v>0</v>
      </c>
      <c r="GS16" s="13"/>
      <c r="GT16" s="11">
        <f t="shared" si="15"/>
        <v>0</v>
      </c>
      <c r="GU16" s="44"/>
      <c r="GV16" s="141">
        <f>(+GV7)-(GV13)</f>
        <v>0</v>
      </c>
      <c r="GW16" s="45"/>
      <c r="GX16" s="143">
        <f>+GX7-GX13</f>
        <v>0</v>
      </c>
      <c r="GY16" s="129"/>
      <c r="GZ16" s="51"/>
      <c r="HB16" s="43"/>
      <c r="HC16" s="15"/>
      <c r="HD16" s="7">
        <f>IF(ISERROR(VLOOKUP(HC16,Insumos!$B:$G,6,0)),0,VLOOKUP(HC16,Insumos!$B:$G,6,0))</f>
        <v>0</v>
      </c>
      <c r="HE16" s="8">
        <f>IF(ISERROR(VLOOKUP(HC16,Insumos!$B:$H,7,0)),0,VLOOKUP(HC16,Insumos!$B:$H,7,0))</f>
        <v>0</v>
      </c>
      <c r="HF16" s="13"/>
      <c r="HG16" s="11">
        <f t="shared" si="16"/>
        <v>0</v>
      </c>
      <c r="HH16" s="44"/>
      <c r="HI16" s="141">
        <f>(+HI7)-(HI13)</f>
        <v>0</v>
      </c>
      <c r="HJ16" s="45"/>
      <c r="HK16" s="143">
        <f>+HK7-HK13</f>
        <v>0</v>
      </c>
      <c r="HL16" s="129"/>
      <c r="HM16" s="51"/>
      <c r="HO16" s="43"/>
      <c r="HP16" s="15"/>
      <c r="HQ16" s="7">
        <f>IF(ISERROR(VLOOKUP(HP16,Insumos!$B:$G,6,0)),0,VLOOKUP(HP16,Insumos!$B:$G,6,0))</f>
        <v>0</v>
      </c>
      <c r="HR16" s="8">
        <f>IF(ISERROR(VLOOKUP(HP16,Insumos!$B:$H,7,0)),0,VLOOKUP(HP16,Insumos!$B:$H,7,0))</f>
        <v>0</v>
      </c>
      <c r="HS16" s="13"/>
      <c r="HT16" s="11">
        <f t="shared" si="17"/>
        <v>0</v>
      </c>
      <c r="HU16" s="44"/>
      <c r="HV16" s="141">
        <f>(+HV7)-(HV13)</f>
        <v>0</v>
      </c>
      <c r="HW16" s="45"/>
      <c r="HX16" s="143">
        <f>+HX7-HX13</f>
        <v>0</v>
      </c>
      <c r="HY16" s="129"/>
      <c r="HZ16" s="51"/>
      <c r="IB16" s="43"/>
      <c r="IC16" s="15"/>
      <c r="ID16" s="7">
        <f>IF(ISERROR(VLOOKUP(IC16,Insumos!$B:$G,6,0)),0,VLOOKUP(IC16,Insumos!$B:$G,6,0))</f>
        <v>0</v>
      </c>
      <c r="IE16" s="8">
        <f>IF(ISERROR(VLOOKUP(IC16,Insumos!$B:$H,7,0)),0,VLOOKUP(IC16,Insumos!$B:$H,7,0))</f>
        <v>0</v>
      </c>
      <c r="IF16" s="13"/>
      <c r="IG16" s="11">
        <f t="shared" si="18"/>
        <v>0</v>
      </c>
      <c r="IH16" s="44"/>
      <c r="II16" s="141">
        <f>(+II7)-(II13)</f>
        <v>0</v>
      </c>
      <c r="IJ16" s="45"/>
      <c r="IK16" s="143">
        <f>+IK7-IK13</f>
        <v>0</v>
      </c>
      <c r="IL16" s="129"/>
      <c r="IM16" s="51"/>
      <c r="IO16" s="43"/>
      <c r="IP16" s="15"/>
      <c r="IQ16" s="7">
        <f>IF(ISERROR(VLOOKUP(IP16,Insumos!$B:$G,6,0)),0,VLOOKUP(IP16,Insumos!$B:$G,6,0))</f>
        <v>0</v>
      </c>
      <c r="IR16" s="8">
        <f>IF(ISERROR(VLOOKUP(IP16,Insumos!$B:$H,7,0)),0,VLOOKUP(IP16,Insumos!$B:$H,7,0))</f>
        <v>0</v>
      </c>
      <c r="IS16" s="13"/>
      <c r="IT16" s="11">
        <f t="shared" si="19"/>
        <v>0</v>
      </c>
      <c r="IU16" s="44"/>
      <c r="IV16" s="141">
        <f>(+IV7)-(IV13)</f>
        <v>0</v>
      </c>
      <c r="IW16" s="45"/>
      <c r="IX16" s="143">
        <f>+IX7-IX13</f>
        <v>0</v>
      </c>
      <c r="IY16" s="129"/>
      <c r="IZ16" s="51"/>
      <c r="JB16" s="43"/>
      <c r="JC16" s="15"/>
      <c r="JD16" s="7">
        <f>IF(ISERROR(VLOOKUP(JC16,Insumos!$B:$G,6,0)),0,VLOOKUP(JC16,Insumos!$B:$G,6,0))</f>
        <v>0</v>
      </c>
      <c r="JE16" s="8">
        <f>IF(ISERROR(VLOOKUP(JC16,Insumos!$B:$H,7,0)),0,VLOOKUP(JC16,Insumos!$B:$H,7,0))</f>
        <v>0</v>
      </c>
      <c r="JF16" s="13"/>
      <c r="JG16" s="11">
        <f t="shared" si="20"/>
        <v>0</v>
      </c>
      <c r="JH16" s="44"/>
      <c r="JI16" s="141">
        <f>(+JI7)-(JI13)</f>
        <v>0</v>
      </c>
      <c r="JJ16" s="45"/>
      <c r="JK16" s="143">
        <f>+JK7-JK13</f>
        <v>0</v>
      </c>
      <c r="JL16" s="129"/>
      <c r="JM16" s="51"/>
      <c r="JO16" s="43"/>
      <c r="JP16" s="15"/>
      <c r="JQ16" s="7">
        <f>IF(ISERROR(VLOOKUP(JP16,Insumos!$B:$G,6,0)),0,VLOOKUP(JP16,Insumos!$B:$G,6,0))</f>
        <v>0</v>
      </c>
      <c r="JR16" s="8">
        <f>IF(ISERROR(VLOOKUP(JP16,Insumos!$B:$H,7,0)),0,VLOOKUP(JP16,Insumos!$B:$H,7,0))</f>
        <v>0</v>
      </c>
      <c r="JS16" s="13"/>
      <c r="JT16" s="11">
        <f t="shared" si="21"/>
        <v>0</v>
      </c>
      <c r="JU16" s="44"/>
      <c r="JV16" s="141">
        <f>(+JV7)-(JV13)</f>
        <v>0</v>
      </c>
      <c r="JW16" s="45"/>
      <c r="JX16" s="143">
        <f>+JX7-JX13</f>
        <v>0</v>
      </c>
      <c r="JY16" s="129"/>
      <c r="JZ16" s="51"/>
      <c r="KB16" s="43"/>
      <c r="KC16" s="15"/>
      <c r="KD16" s="7">
        <f>IF(ISERROR(VLOOKUP(KC16,Insumos!$B:$G,6,0)),0,VLOOKUP(KC16,Insumos!$B:$G,6,0))</f>
        <v>0</v>
      </c>
      <c r="KE16" s="8">
        <f>IF(ISERROR(VLOOKUP(KC16,Insumos!$B:$H,7,0)),0,VLOOKUP(KC16,Insumos!$B:$H,7,0))</f>
        <v>0</v>
      </c>
      <c r="KF16" s="13"/>
      <c r="KG16" s="11">
        <f t="shared" si="22"/>
        <v>0</v>
      </c>
      <c r="KH16" s="44"/>
      <c r="KI16" s="141">
        <f>(+KI7)-(KI13)</f>
        <v>0</v>
      </c>
      <c r="KJ16" s="45"/>
      <c r="KK16" s="143">
        <f>+KK7-KK13</f>
        <v>0</v>
      </c>
      <c r="KL16" s="129"/>
      <c r="KM16" s="51"/>
      <c r="KO16" s="43"/>
      <c r="KP16" s="15"/>
      <c r="KQ16" s="7">
        <f>IF(ISERROR(VLOOKUP(KP16,Insumos!$B:$G,6,0)),0,VLOOKUP(KP16,Insumos!$B:$G,6,0))</f>
        <v>0</v>
      </c>
      <c r="KR16" s="8">
        <f>IF(ISERROR(VLOOKUP(KP16,Insumos!$B:$H,7,0)),0,VLOOKUP(KP16,Insumos!$B:$H,7,0))</f>
        <v>0</v>
      </c>
      <c r="KS16" s="13"/>
      <c r="KT16" s="11">
        <f t="shared" si="23"/>
        <v>0</v>
      </c>
      <c r="KU16" s="44"/>
      <c r="KV16" s="141">
        <f>(+KV7)-(KV13)</f>
        <v>0</v>
      </c>
      <c r="KW16" s="45"/>
      <c r="KX16" s="143">
        <f>+KX7-KX13</f>
        <v>0</v>
      </c>
      <c r="KY16" s="129"/>
      <c r="KZ16" s="51"/>
      <c r="LB16" s="43"/>
      <c r="LC16" s="15"/>
      <c r="LD16" s="7">
        <f>IF(ISERROR(VLOOKUP(LC16,Insumos!$B:$G,6,0)),0,VLOOKUP(LC16,Insumos!$B:$G,6,0))</f>
        <v>0</v>
      </c>
      <c r="LE16" s="8">
        <f>IF(ISERROR(VLOOKUP(LC16,Insumos!$B:$H,7,0)),0,VLOOKUP(LC16,Insumos!$B:$H,7,0))</f>
        <v>0</v>
      </c>
      <c r="LF16" s="13"/>
      <c r="LG16" s="11">
        <f t="shared" si="24"/>
        <v>0</v>
      </c>
      <c r="LH16" s="44"/>
      <c r="LI16" s="141">
        <f>(+LI7)-(LI13)</f>
        <v>0</v>
      </c>
      <c r="LJ16" s="45"/>
      <c r="LK16" s="143">
        <f>+LK7-LK13</f>
        <v>0</v>
      </c>
      <c r="LL16" s="129"/>
      <c r="LM16" s="51"/>
      <c r="LO16" s="43"/>
      <c r="LP16" s="15"/>
      <c r="LQ16" s="7">
        <f>IF(ISERROR(VLOOKUP(LP16,Insumos!$B:$G,6,0)),0,VLOOKUP(LP16,Insumos!$B:$G,6,0))</f>
        <v>0</v>
      </c>
      <c r="LR16" s="8">
        <f>IF(ISERROR(VLOOKUP(LP16,Insumos!$B:$H,7,0)),0,VLOOKUP(LP16,Insumos!$B:$H,7,0))</f>
        <v>0</v>
      </c>
      <c r="LS16" s="13"/>
      <c r="LT16" s="11">
        <f t="shared" si="25"/>
        <v>0</v>
      </c>
      <c r="LU16" s="44"/>
      <c r="LV16" s="141">
        <f>(+LV7)-(LV13)</f>
        <v>0</v>
      </c>
      <c r="LW16" s="45"/>
      <c r="LX16" s="143">
        <f>+LX7-LX13</f>
        <v>0</v>
      </c>
      <c r="LY16" s="129"/>
      <c r="LZ16" s="51"/>
      <c r="MB16" s="43"/>
      <c r="MC16" s="15"/>
      <c r="MD16" s="7">
        <f>IF(ISERROR(VLOOKUP(MC16,Insumos!$B:$G,6,0)),0,VLOOKUP(MC16,Insumos!$B:$G,6,0))</f>
        <v>0</v>
      </c>
      <c r="ME16" s="8">
        <f>IF(ISERROR(VLOOKUP(MC16,Insumos!$B:$H,7,0)),0,VLOOKUP(MC16,Insumos!$B:$H,7,0))</f>
        <v>0</v>
      </c>
      <c r="MF16" s="13"/>
      <c r="MG16" s="11">
        <f t="shared" si="26"/>
        <v>0</v>
      </c>
      <c r="MH16" s="44"/>
      <c r="MI16" s="141">
        <f>(+MI7)-(MI13)</f>
        <v>0</v>
      </c>
      <c r="MJ16" s="45"/>
      <c r="MK16" s="143">
        <f>+MK7-MK13</f>
        <v>0</v>
      </c>
      <c r="ML16" s="129"/>
      <c r="MM16" s="51"/>
      <c r="MO16" s="43"/>
      <c r="MP16" s="15"/>
      <c r="MQ16" s="7">
        <f>IF(ISERROR(VLOOKUP(MP16,Insumos!$B:$G,6,0)),0,VLOOKUP(MP16,Insumos!$B:$G,6,0))</f>
        <v>0</v>
      </c>
      <c r="MR16" s="8">
        <f>IF(ISERROR(VLOOKUP(MP16,Insumos!$B:$H,7,0)),0,VLOOKUP(MP16,Insumos!$B:$H,7,0))</f>
        <v>0</v>
      </c>
      <c r="MS16" s="13"/>
      <c r="MT16" s="11">
        <f t="shared" si="27"/>
        <v>0</v>
      </c>
      <c r="MU16" s="44"/>
      <c r="MV16" s="141">
        <f>(+MV7)-(MV13)</f>
        <v>0</v>
      </c>
      <c r="MW16" s="45"/>
      <c r="MX16" s="143">
        <f>+MX7-MX13</f>
        <v>0</v>
      </c>
      <c r="MY16" s="129"/>
      <c r="MZ16" s="51"/>
      <c r="NB16" s="43"/>
      <c r="NC16" s="15"/>
      <c r="ND16" s="7">
        <f>IF(ISERROR(VLOOKUP(NC16,Insumos!$B:$G,6,0)),0,VLOOKUP(NC16,Insumos!$B:$G,6,0))</f>
        <v>0</v>
      </c>
      <c r="NE16" s="8">
        <f>IF(ISERROR(VLOOKUP(NC16,Insumos!$B:$H,7,0)),0,VLOOKUP(NC16,Insumos!$B:$H,7,0))</f>
        <v>0</v>
      </c>
      <c r="NF16" s="13"/>
      <c r="NG16" s="11">
        <f t="shared" si="28"/>
        <v>0</v>
      </c>
      <c r="NH16" s="44"/>
      <c r="NI16" s="141">
        <f>(+NI7)-(NI13)</f>
        <v>0</v>
      </c>
      <c r="NJ16" s="45"/>
      <c r="NK16" s="143">
        <f>+NK7-NK13</f>
        <v>0</v>
      </c>
      <c r="NL16" s="129"/>
      <c r="NM16" s="51"/>
      <c r="NO16" s="43"/>
      <c r="NP16" s="15"/>
      <c r="NQ16" s="7">
        <f>IF(ISERROR(VLOOKUP(NP16,Insumos!$B:$G,6,0)),0,VLOOKUP(NP16,Insumos!$B:$G,6,0))</f>
        <v>0</v>
      </c>
      <c r="NR16" s="8">
        <f>IF(ISERROR(VLOOKUP(NP16,Insumos!$B:$H,7,0)),0,VLOOKUP(NP16,Insumos!$B:$H,7,0))</f>
        <v>0</v>
      </c>
      <c r="NS16" s="13"/>
      <c r="NT16" s="11">
        <f t="shared" si="29"/>
        <v>0</v>
      </c>
      <c r="NU16" s="44"/>
      <c r="NV16" s="141">
        <f>(+NV7)-(NV13)</f>
        <v>0</v>
      </c>
      <c r="NW16" s="45"/>
      <c r="NX16" s="143">
        <f>+NX7-NX13</f>
        <v>0</v>
      </c>
      <c r="NY16" s="129"/>
      <c r="NZ16" s="51"/>
      <c r="OB16" s="43"/>
      <c r="OC16" s="15"/>
      <c r="OD16" s="7">
        <f>IF(ISERROR(VLOOKUP(OC16,Insumos!$B:$G,6,0)),0,VLOOKUP(OC16,Insumos!$B:$G,6,0))</f>
        <v>0</v>
      </c>
      <c r="OE16" s="8">
        <f>IF(ISERROR(VLOOKUP(OC16,Insumos!$B:$H,7,0)),0,VLOOKUP(OC16,Insumos!$B:$H,7,0))</f>
        <v>0</v>
      </c>
      <c r="OF16" s="13"/>
      <c r="OG16" s="11">
        <f t="shared" si="30"/>
        <v>0</v>
      </c>
      <c r="OH16" s="44"/>
      <c r="OI16" s="141">
        <f>(+OI7)-(OI13)</f>
        <v>0</v>
      </c>
      <c r="OJ16" s="45"/>
      <c r="OK16" s="143">
        <f>+OK7-OK13</f>
        <v>0</v>
      </c>
      <c r="OL16" s="129"/>
      <c r="OM16" s="51"/>
      <c r="OO16" s="43"/>
      <c r="OP16" s="15"/>
      <c r="OQ16" s="7">
        <f>IF(ISERROR(VLOOKUP(OP16,Insumos!$B:$G,6,0)),0,VLOOKUP(OP16,Insumos!$B:$G,6,0))</f>
        <v>0</v>
      </c>
      <c r="OR16" s="8">
        <f>IF(ISERROR(VLOOKUP(OP16,Insumos!$B:$H,7,0)),0,VLOOKUP(OP16,Insumos!$B:$H,7,0))</f>
        <v>0</v>
      </c>
      <c r="OS16" s="13"/>
      <c r="OT16" s="11">
        <f t="shared" si="31"/>
        <v>0</v>
      </c>
      <c r="OU16" s="44"/>
      <c r="OV16" s="141">
        <f>(+OV7)-(OV13)</f>
        <v>0</v>
      </c>
      <c r="OW16" s="45"/>
      <c r="OX16" s="143">
        <f>+OX7-OX13</f>
        <v>0</v>
      </c>
      <c r="OY16" s="129"/>
      <c r="OZ16" s="51"/>
      <c r="PB16" s="43"/>
      <c r="PC16" s="15"/>
      <c r="PD16" s="7">
        <f>IF(ISERROR(VLOOKUP(PC16,Insumos!$B:$G,6,0)),0,VLOOKUP(PC16,Insumos!$B:$G,6,0))</f>
        <v>0</v>
      </c>
      <c r="PE16" s="8">
        <f>IF(ISERROR(VLOOKUP(PC16,Insumos!$B:$H,7,0)),0,VLOOKUP(PC16,Insumos!$B:$H,7,0))</f>
        <v>0</v>
      </c>
      <c r="PF16" s="13"/>
      <c r="PG16" s="11">
        <f t="shared" si="32"/>
        <v>0</v>
      </c>
      <c r="PH16" s="44"/>
      <c r="PI16" s="141">
        <f>(+PI7)-(PI13)</f>
        <v>0</v>
      </c>
      <c r="PJ16" s="45"/>
      <c r="PK16" s="143">
        <f>+PK7-PK13</f>
        <v>0</v>
      </c>
      <c r="PL16" s="129"/>
      <c r="PM16" s="51"/>
      <c r="PO16" s="43"/>
      <c r="PP16" s="15"/>
      <c r="PQ16" s="7">
        <f>IF(ISERROR(VLOOKUP(PP16,Insumos!$B:$G,6,0)),0,VLOOKUP(PP16,Insumos!$B:$G,6,0))</f>
        <v>0</v>
      </c>
      <c r="PR16" s="8">
        <f>IF(ISERROR(VLOOKUP(PP16,Insumos!$B:$H,7,0)),0,VLOOKUP(PP16,Insumos!$B:$H,7,0))</f>
        <v>0</v>
      </c>
      <c r="PS16" s="13"/>
      <c r="PT16" s="11">
        <f t="shared" si="33"/>
        <v>0</v>
      </c>
      <c r="PU16" s="44"/>
      <c r="PV16" s="141">
        <f>(+PV7)-(PV13)</f>
        <v>0</v>
      </c>
      <c r="PW16" s="45"/>
      <c r="PX16" s="143">
        <f>+PX7-PX13</f>
        <v>0</v>
      </c>
      <c r="PY16" s="129"/>
      <c r="PZ16" s="51"/>
      <c r="QB16" s="43"/>
      <c r="QC16" s="15"/>
      <c r="QD16" s="7">
        <f>IF(ISERROR(VLOOKUP(QC16,Insumos!$B:$G,6,0)),0,VLOOKUP(QC16,Insumos!$B:$G,6,0))</f>
        <v>0</v>
      </c>
      <c r="QE16" s="8">
        <f>IF(ISERROR(VLOOKUP(QC16,Insumos!$B:$H,7,0)),0,VLOOKUP(QC16,Insumos!$B:$H,7,0))</f>
        <v>0</v>
      </c>
      <c r="QF16" s="13"/>
      <c r="QG16" s="11">
        <f t="shared" si="34"/>
        <v>0</v>
      </c>
      <c r="QH16" s="44"/>
      <c r="QI16" s="141">
        <f>(+QI7)-(QI13)</f>
        <v>0</v>
      </c>
      <c r="QJ16" s="45"/>
      <c r="QK16" s="143">
        <f>+QK7-QK13</f>
        <v>0</v>
      </c>
      <c r="QL16" s="129"/>
      <c r="QM16" s="51"/>
      <c r="QO16" s="43"/>
      <c r="QP16" s="15"/>
      <c r="QQ16" s="7">
        <f>IF(ISERROR(VLOOKUP(QP16,Insumos!$B:$G,6,0)),0,VLOOKUP(QP16,Insumos!$B:$G,6,0))</f>
        <v>0</v>
      </c>
      <c r="QR16" s="8">
        <f>IF(ISERROR(VLOOKUP(QP16,Insumos!$B:$H,7,0)),0,VLOOKUP(QP16,Insumos!$B:$H,7,0))</f>
        <v>0</v>
      </c>
      <c r="QS16" s="13"/>
      <c r="QT16" s="11">
        <f t="shared" si="35"/>
        <v>0</v>
      </c>
      <c r="QU16" s="44"/>
      <c r="QV16" s="141">
        <f>(+QV7)-(QV13)</f>
        <v>0</v>
      </c>
      <c r="QW16" s="45"/>
      <c r="QX16" s="143">
        <f>+QX7-QX13</f>
        <v>0</v>
      </c>
      <c r="QY16" s="129"/>
      <c r="QZ16" s="51"/>
      <c r="RB16" s="43"/>
      <c r="RC16" s="15"/>
      <c r="RD16" s="7">
        <f>IF(ISERROR(VLOOKUP(RC16,Insumos!$B:$G,6,0)),0,VLOOKUP(RC16,Insumos!$B:$G,6,0))</f>
        <v>0</v>
      </c>
      <c r="RE16" s="8">
        <f>IF(ISERROR(VLOOKUP(RC16,Insumos!$B:$H,7,0)),0,VLOOKUP(RC16,Insumos!$B:$H,7,0))</f>
        <v>0</v>
      </c>
      <c r="RF16" s="13"/>
      <c r="RG16" s="11">
        <f t="shared" si="36"/>
        <v>0</v>
      </c>
      <c r="RH16" s="44"/>
      <c r="RI16" s="141">
        <f>(+RI7)-(RI13)</f>
        <v>0</v>
      </c>
      <c r="RJ16" s="45"/>
      <c r="RK16" s="143">
        <f>+RK7-RK13</f>
        <v>0</v>
      </c>
      <c r="RL16" s="129"/>
      <c r="RM16" s="51"/>
      <c r="RO16" s="43"/>
      <c r="RP16" s="15"/>
      <c r="RQ16" s="7">
        <f>IF(ISERROR(VLOOKUP(RP16,Insumos!$B:$G,6,0)),0,VLOOKUP(RP16,Insumos!$B:$G,6,0))</f>
        <v>0</v>
      </c>
      <c r="RR16" s="8">
        <f>IF(ISERROR(VLOOKUP(RP16,Insumos!$B:$H,7,0)),0,VLOOKUP(RP16,Insumos!$B:$H,7,0))</f>
        <v>0</v>
      </c>
      <c r="RS16" s="13"/>
      <c r="RT16" s="11">
        <f t="shared" si="37"/>
        <v>0</v>
      </c>
      <c r="RU16" s="44"/>
      <c r="RV16" s="141">
        <f>(+RV7)-(RV13)</f>
        <v>0</v>
      </c>
      <c r="RW16" s="45"/>
      <c r="RX16" s="143">
        <f>+RX7-RX13</f>
        <v>0</v>
      </c>
      <c r="RY16" s="129"/>
      <c r="RZ16" s="51"/>
      <c r="SB16" s="43"/>
      <c r="SC16" s="15"/>
      <c r="SD16" s="7">
        <f>IF(ISERROR(VLOOKUP(SC16,Insumos!$B:$G,6,0)),0,VLOOKUP(SC16,Insumos!$B:$G,6,0))</f>
        <v>0</v>
      </c>
      <c r="SE16" s="8">
        <f>IF(ISERROR(VLOOKUP(SC16,Insumos!$B:$H,7,0)),0,VLOOKUP(SC16,Insumos!$B:$H,7,0))</f>
        <v>0</v>
      </c>
      <c r="SF16" s="13"/>
      <c r="SG16" s="11">
        <f t="shared" si="38"/>
        <v>0</v>
      </c>
      <c r="SH16" s="44"/>
      <c r="SI16" s="141">
        <f>(+SI7)-(SI13)</f>
        <v>0</v>
      </c>
      <c r="SJ16" s="45"/>
      <c r="SK16" s="143">
        <f>+SK7-SK13</f>
        <v>0</v>
      </c>
      <c r="SL16" s="129"/>
      <c r="SM16" s="51"/>
      <c r="SO16" s="43"/>
      <c r="SP16" s="15"/>
      <c r="SQ16" s="7">
        <f>IF(ISERROR(VLOOKUP(SP16,Insumos!$B:$G,6,0)),0,VLOOKUP(SP16,Insumos!$B:$G,6,0))</f>
        <v>0</v>
      </c>
      <c r="SR16" s="8">
        <f>IF(ISERROR(VLOOKUP(SP16,Insumos!$B:$H,7,0)),0,VLOOKUP(SP16,Insumos!$B:$H,7,0))</f>
        <v>0</v>
      </c>
      <c r="SS16" s="13"/>
      <c r="ST16" s="11">
        <f t="shared" si="39"/>
        <v>0</v>
      </c>
      <c r="SU16" s="44"/>
      <c r="SV16" s="141">
        <f>(+SV7)-(SV13)</f>
        <v>0</v>
      </c>
      <c r="SW16" s="45"/>
      <c r="SX16" s="143">
        <f>+SX7-SX13</f>
        <v>0</v>
      </c>
      <c r="SY16" s="129"/>
      <c r="SZ16" s="51"/>
    </row>
    <row r="17" spans="2:520" x14ac:dyDescent="0.3">
      <c r="B17" s="43"/>
      <c r="C17" s="15"/>
      <c r="D17" s="7">
        <f>IF(ISERROR(VLOOKUP(C17,Insumos!$B:$G,6,0)),0,VLOOKUP(C17,Insumos!$B:$G,6,0))</f>
        <v>0</v>
      </c>
      <c r="E17" s="8">
        <f>IF(ISERROR(VLOOKUP(C17,Insumos!$B:$H,7,0)),0,VLOOKUP(C17,Insumos!$B:$H,7,0))</f>
        <v>0</v>
      </c>
      <c r="F17" s="13"/>
      <c r="G17" s="11">
        <f t="shared" si="0"/>
        <v>0</v>
      </c>
      <c r="H17" s="44"/>
      <c r="I17" s="130"/>
      <c r="J17" s="49"/>
      <c r="K17" s="131"/>
      <c r="L17" s="132"/>
      <c r="M17" s="55"/>
      <c r="O17" s="43"/>
      <c r="P17" s="15"/>
      <c r="Q17" s="7">
        <f>IF(ISERROR(VLOOKUP(P17,Insumos!$B:$G,6,0)),0,VLOOKUP(P17,Insumos!$B:$G,6,0))</f>
        <v>0</v>
      </c>
      <c r="R17" s="8">
        <f>IF(ISERROR(VLOOKUP(P17,Insumos!$B:$H,7,0)),0,VLOOKUP(P17,Insumos!$B:$H,7,0))</f>
        <v>0</v>
      </c>
      <c r="S17" s="13"/>
      <c r="T17" s="11">
        <f t="shared" si="1"/>
        <v>0</v>
      </c>
      <c r="U17" s="44"/>
      <c r="V17" s="130"/>
      <c r="W17" s="49"/>
      <c r="X17" s="131"/>
      <c r="Y17" s="132"/>
      <c r="Z17" s="55"/>
      <c r="AB17" s="43"/>
      <c r="AC17" s="15"/>
      <c r="AD17" s="7">
        <f>IF(ISERROR(VLOOKUP(AC17,Insumos!$B:$G,6,0)),0,VLOOKUP(AC17,Insumos!$B:$G,6,0))</f>
        <v>0</v>
      </c>
      <c r="AE17" s="8">
        <f>IF(ISERROR(VLOOKUP(AC17,Insumos!$B:$H,7,0)),0,VLOOKUP(AC17,Insumos!$B:$H,7,0))</f>
        <v>0</v>
      </c>
      <c r="AF17" s="13"/>
      <c r="AG17" s="11">
        <f t="shared" si="2"/>
        <v>0</v>
      </c>
      <c r="AH17" s="44"/>
      <c r="AI17" s="130"/>
      <c r="AJ17" s="49"/>
      <c r="AK17" s="131"/>
      <c r="AL17" s="132"/>
      <c r="AM17" s="55"/>
      <c r="AO17" s="43"/>
      <c r="AP17" s="15"/>
      <c r="AQ17" s="7">
        <f>IF(ISERROR(VLOOKUP(AP17,Insumos!$B:$G,6,0)),0,VLOOKUP(AP17,Insumos!$B:$G,6,0))</f>
        <v>0</v>
      </c>
      <c r="AR17" s="8">
        <f>IF(ISERROR(VLOOKUP(AP17,Insumos!$B:$H,7,0)),0,VLOOKUP(AP17,Insumos!$B:$H,7,0))</f>
        <v>0</v>
      </c>
      <c r="AS17" s="13"/>
      <c r="AT17" s="11">
        <f t="shared" si="3"/>
        <v>0</v>
      </c>
      <c r="AU17" s="44"/>
      <c r="AV17" s="130"/>
      <c r="AW17" s="49"/>
      <c r="AX17" s="131"/>
      <c r="AY17" s="132"/>
      <c r="AZ17" s="55"/>
      <c r="BB17" s="43"/>
      <c r="BC17" s="15"/>
      <c r="BD17" s="7">
        <f>IF(ISERROR(VLOOKUP(BC17,Insumos!$B:$G,6,0)),0,VLOOKUP(BC17,Insumos!$B:$G,6,0))</f>
        <v>0</v>
      </c>
      <c r="BE17" s="8">
        <f>IF(ISERROR(VLOOKUP(BC17,Insumos!$B:$H,7,0)),0,VLOOKUP(BC17,Insumos!$B:$H,7,0))</f>
        <v>0</v>
      </c>
      <c r="BF17" s="13"/>
      <c r="BG17" s="11">
        <f t="shared" si="4"/>
        <v>0</v>
      </c>
      <c r="BH17" s="44"/>
      <c r="BI17" s="130"/>
      <c r="BJ17" s="49"/>
      <c r="BK17" s="131"/>
      <c r="BL17" s="132"/>
      <c r="BM17" s="55"/>
      <c r="BO17" s="43"/>
      <c r="BP17" s="15"/>
      <c r="BQ17" s="7">
        <f>IF(ISERROR(VLOOKUP(BP17,Insumos!$B:$G,6,0)),0,VLOOKUP(BP17,Insumos!$B:$G,6,0))</f>
        <v>0</v>
      </c>
      <c r="BR17" s="8">
        <f>IF(ISERROR(VLOOKUP(BP17,Insumos!$B:$H,7,0)),0,VLOOKUP(BP17,Insumos!$B:$H,7,0))</f>
        <v>0</v>
      </c>
      <c r="BS17" s="13"/>
      <c r="BT17" s="11">
        <f t="shared" si="5"/>
        <v>0</v>
      </c>
      <c r="BU17" s="44"/>
      <c r="BV17" s="130"/>
      <c r="BW17" s="49"/>
      <c r="BX17" s="131"/>
      <c r="BY17" s="132"/>
      <c r="BZ17" s="55"/>
      <c r="CB17" s="43"/>
      <c r="CC17" s="15"/>
      <c r="CD17" s="7">
        <f>IF(ISERROR(VLOOKUP(CC17,Insumos!$B:$G,6,0)),0,VLOOKUP(CC17,Insumos!$B:$G,6,0))</f>
        <v>0</v>
      </c>
      <c r="CE17" s="8">
        <f>IF(ISERROR(VLOOKUP(CC17,Insumos!$B:$H,7,0)),0,VLOOKUP(CC17,Insumos!$B:$H,7,0))</f>
        <v>0</v>
      </c>
      <c r="CF17" s="13"/>
      <c r="CG17" s="11">
        <f t="shared" si="6"/>
        <v>0</v>
      </c>
      <c r="CH17" s="44"/>
      <c r="CI17" s="130"/>
      <c r="CJ17" s="49"/>
      <c r="CK17" s="131"/>
      <c r="CL17" s="132"/>
      <c r="CM17" s="55"/>
      <c r="CO17" s="43"/>
      <c r="CP17" s="15"/>
      <c r="CQ17" s="7">
        <f>IF(ISERROR(VLOOKUP(CP17,Insumos!$B:$G,6,0)),0,VLOOKUP(CP17,Insumos!$B:$G,6,0))</f>
        <v>0</v>
      </c>
      <c r="CR17" s="8">
        <f>IF(ISERROR(VLOOKUP(CP17,Insumos!$B:$H,7,0)),0,VLOOKUP(CP17,Insumos!$B:$H,7,0))</f>
        <v>0</v>
      </c>
      <c r="CS17" s="13"/>
      <c r="CT17" s="11">
        <f t="shared" si="7"/>
        <v>0</v>
      </c>
      <c r="CU17" s="44"/>
      <c r="CV17" s="130"/>
      <c r="CW17" s="49"/>
      <c r="CX17" s="131"/>
      <c r="CY17" s="132"/>
      <c r="CZ17" s="55"/>
      <c r="DB17" s="43"/>
      <c r="DC17" s="15"/>
      <c r="DD17" s="7">
        <f>IF(ISERROR(VLOOKUP(DC17,Insumos!$B:$G,6,0)),0,VLOOKUP(DC17,Insumos!$B:$G,6,0))</f>
        <v>0</v>
      </c>
      <c r="DE17" s="8">
        <f>IF(ISERROR(VLOOKUP(DC17,Insumos!$B:$H,7,0)),0,VLOOKUP(DC17,Insumos!$B:$H,7,0))</f>
        <v>0</v>
      </c>
      <c r="DF17" s="13"/>
      <c r="DG17" s="11">
        <f t="shared" si="8"/>
        <v>0</v>
      </c>
      <c r="DH17" s="44"/>
      <c r="DI17" s="130"/>
      <c r="DJ17" s="49"/>
      <c r="DK17" s="131"/>
      <c r="DL17" s="132"/>
      <c r="DM17" s="55"/>
      <c r="DO17" s="43"/>
      <c r="DP17" s="15"/>
      <c r="DQ17" s="7">
        <f>IF(ISERROR(VLOOKUP(DP17,Insumos!$B:$G,6,0)),0,VLOOKUP(DP17,Insumos!$B:$G,6,0))</f>
        <v>0</v>
      </c>
      <c r="DR17" s="8">
        <f>IF(ISERROR(VLOOKUP(DP17,Insumos!$B:$H,7,0)),0,VLOOKUP(DP17,Insumos!$B:$H,7,0))</f>
        <v>0</v>
      </c>
      <c r="DS17" s="13"/>
      <c r="DT17" s="11">
        <f t="shared" si="9"/>
        <v>0</v>
      </c>
      <c r="DU17" s="44"/>
      <c r="DV17" s="130"/>
      <c r="DW17" s="49"/>
      <c r="DX17" s="131"/>
      <c r="DY17" s="132"/>
      <c r="DZ17" s="55"/>
      <c r="EB17" s="43"/>
      <c r="EC17" s="15"/>
      <c r="ED17" s="7">
        <f>IF(ISERROR(VLOOKUP(EC17,Insumos!$B:$G,6,0)),0,VLOOKUP(EC17,Insumos!$B:$G,6,0))</f>
        <v>0</v>
      </c>
      <c r="EE17" s="8">
        <f>IF(ISERROR(VLOOKUP(EC17,Insumos!$B:$H,7,0)),0,VLOOKUP(EC17,Insumos!$B:$H,7,0))</f>
        <v>0</v>
      </c>
      <c r="EF17" s="13"/>
      <c r="EG17" s="11">
        <f t="shared" si="10"/>
        <v>0</v>
      </c>
      <c r="EH17" s="44"/>
      <c r="EI17" s="130"/>
      <c r="EJ17" s="49"/>
      <c r="EK17" s="131"/>
      <c r="EL17" s="132"/>
      <c r="EM17" s="55"/>
      <c r="EO17" s="43"/>
      <c r="EP17" s="15"/>
      <c r="EQ17" s="7">
        <f>IF(ISERROR(VLOOKUP(EP17,Insumos!$B:$G,6,0)),0,VLOOKUP(EP17,Insumos!$B:$G,6,0))</f>
        <v>0</v>
      </c>
      <c r="ER17" s="8">
        <f>IF(ISERROR(VLOOKUP(EP17,Insumos!$B:$H,7,0)),0,VLOOKUP(EP17,Insumos!$B:$H,7,0))</f>
        <v>0</v>
      </c>
      <c r="ES17" s="13"/>
      <c r="ET17" s="11">
        <f t="shared" si="11"/>
        <v>0</v>
      </c>
      <c r="EU17" s="44"/>
      <c r="EV17" s="130"/>
      <c r="EW17" s="49"/>
      <c r="EX17" s="131"/>
      <c r="EY17" s="132"/>
      <c r="EZ17" s="55"/>
      <c r="FB17" s="43"/>
      <c r="FC17" s="15"/>
      <c r="FD17" s="7">
        <f>IF(ISERROR(VLOOKUP(FC17,Insumos!$B:$G,6,0)),0,VLOOKUP(FC17,Insumos!$B:$G,6,0))</f>
        <v>0</v>
      </c>
      <c r="FE17" s="8">
        <f>IF(ISERROR(VLOOKUP(FC17,Insumos!$B:$H,7,0)),0,VLOOKUP(FC17,Insumos!$B:$H,7,0))</f>
        <v>0</v>
      </c>
      <c r="FF17" s="13"/>
      <c r="FG17" s="11">
        <f t="shared" si="12"/>
        <v>0</v>
      </c>
      <c r="FH17" s="44"/>
      <c r="FI17" s="130"/>
      <c r="FJ17" s="49"/>
      <c r="FK17" s="131"/>
      <c r="FL17" s="132"/>
      <c r="FM17" s="55"/>
      <c r="FO17" s="43"/>
      <c r="FP17" s="15"/>
      <c r="FQ17" s="7">
        <f>IF(ISERROR(VLOOKUP(FP17,Insumos!$B:$G,6,0)),0,VLOOKUP(FP17,Insumos!$B:$G,6,0))</f>
        <v>0</v>
      </c>
      <c r="FR17" s="8">
        <f>IF(ISERROR(VLOOKUP(FP17,Insumos!$B:$H,7,0)),0,VLOOKUP(FP17,Insumos!$B:$H,7,0))</f>
        <v>0</v>
      </c>
      <c r="FS17" s="13"/>
      <c r="FT17" s="11">
        <f t="shared" si="13"/>
        <v>0</v>
      </c>
      <c r="FU17" s="44"/>
      <c r="FV17" s="130"/>
      <c r="FW17" s="49"/>
      <c r="FX17" s="131"/>
      <c r="FY17" s="132"/>
      <c r="FZ17" s="55"/>
      <c r="GB17" s="43"/>
      <c r="GC17" s="15"/>
      <c r="GD17" s="7">
        <f>IF(ISERROR(VLOOKUP(GC17,Insumos!$B:$G,6,0)),0,VLOOKUP(GC17,Insumos!$B:$G,6,0))</f>
        <v>0</v>
      </c>
      <c r="GE17" s="8">
        <f>IF(ISERROR(VLOOKUP(GC17,Insumos!$B:$H,7,0)),0,VLOOKUP(GC17,Insumos!$B:$H,7,0))</f>
        <v>0</v>
      </c>
      <c r="GF17" s="13"/>
      <c r="GG17" s="11">
        <f t="shared" si="14"/>
        <v>0</v>
      </c>
      <c r="GH17" s="44"/>
      <c r="GI17" s="130"/>
      <c r="GJ17" s="49"/>
      <c r="GK17" s="131"/>
      <c r="GL17" s="132"/>
      <c r="GM17" s="55"/>
      <c r="GO17" s="43"/>
      <c r="GP17" s="15"/>
      <c r="GQ17" s="7">
        <f>IF(ISERROR(VLOOKUP(GP17,Insumos!$B:$G,6,0)),0,VLOOKUP(GP17,Insumos!$B:$G,6,0))</f>
        <v>0</v>
      </c>
      <c r="GR17" s="8">
        <f>IF(ISERROR(VLOOKUP(GP17,Insumos!$B:$H,7,0)),0,VLOOKUP(GP17,Insumos!$B:$H,7,0))</f>
        <v>0</v>
      </c>
      <c r="GS17" s="13"/>
      <c r="GT17" s="11">
        <f t="shared" si="15"/>
        <v>0</v>
      </c>
      <c r="GU17" s="44"/>
      <c r="GV17" s="130"/>
      <c r="GW17" s="49"/>
      <c r="GX17" s="131"/>
      <c r="GY17" s="132"/>
      <c r="GZ17" s="55"/>
      <c r="HB17" s="43"/>
      <c r="HC17" s="15"/>
      <c r="HD17" s="7">
        <f>IF(ISERROR(VLOOKUP(HC17,Insumos!$B:$G,6,0)),0,VLOOKUP(HC17,Insumos!$B:$G,6,0))</f>
        <v>0</v>
      </c>
      <c r="HE17" s="8">
        <f>IF(ISERROR(VLOOKUP(HC17,Insumos!$B:$H,7,0)),0,VLOOKUP(HC17,Insumos!$B:$H,7,0))</f>
        <v>0</v>
      </c>
      <c r="HF17" s="13"/>
      <c r="HG17" s="11">
        <f t="shared" si="16"/>
        <v>0</v>
      </c>
      <c r="HH17" s="44"/>
      <c r="HI17" s="130"/>
      <c r="HJ17" s="49"/>
      <c r="HK17" s="131"/>
      <c r="HL17" s="132"/>
      <c r="HM17" s="55"/>
      <c r="HO17" s="43"/>
      <c r="HP17" s="15"/>
      <c r="HQ17" s="7">
        <f>IF(ISERROR(VLOOKUP(HP17,Insumos!$B:$G,6,0)),0,VLOOKUP(HP17,Insumos!$B:$G,6,0))</f>
        <v>0</v>
      </c>
      <c r="HR17" s="8">
        <f>IF(ISERROR(VLOOKUP(HP17,Insumos!$B:$H,7,0)),0,VLOOKUP(HP17,Insumos!$B:$H,7,0))</f>
        <v>0</v>
      </c>
      <c r="HS17" s="13"/>
      <c r="HT17" s="11">
        <f t="shared" si="17"/>
        <v>0</v>
      </c>
      <c r="HU17" s="44"/>
      <c r="HV17" s="130"/>
      <c r="HW17" s="49"/>
      <c r="HX17" s="131"/>
      <c r="HY17" s="132"/>
      <c r="HZ17" s="55"/>
      <c r="IB17" s="43"/>
      <c r="IC17" s="15"/>
      <c r="ID17" s="7">
        <f>IF(ISERROR(VLOOKUP(IC17,Insumos!$B:$G,6,0)),0,VLOOKUP(IC17,Insumos!$B:$G,6,0))</f>
        <v>0</v>
      </c>
      <c r="IE17" s="8">
        <f>IF(ISERROR(VLOOKUP(IC17,Insumos!$B:$H,7,0)),0,VLOOKUP(IC17,Insumos!$B:$H,7,0))</f>
        <v>0</v>
      </c>
      <c r="IF17" s="13"/>
      <c r="IG17" s="11">
        <f t="shared" si="18"/>
        <v>0</v>
      </c>
      <c r="IH17" s="44"/>
      <c r="II17" s="130"/>
      <c r="IJ17" s="49"/>
      <c r="IK17" s="131"/>
      <c r="IL17" s="132"/>
      <c r="IM17" s="55"/>
      <c r="IO17" s="43"/>
      <c r="IP17" s="15"/>
      <c r="IQ17" s="7">
        <f>IF(ISERROR(VLOOKUP(IP17,Insumos!$B:$G,6,0)),0,VLOOKUP(IP17,Insumos!$B:$G,6,0))</f>
        <v>0</v>
      </c>
      <c r="IR17" s="8">
        <f>IF(ISERROR(VLOOKUP(IP17,Insumos!$B:$H,7,0)),0,VLOOKUP(IP17,Insumos!$B:$H,7,0))</f>
        <v>0</v>
      </c>
      <c r="IS17" s="13"/>
      <c r="IT17" s="11">
        <f t="shared" si="19"/>
        <v>0</v>
      </c>
      <c r="IU17" s="44"/>
      <c r="IV17" s="130"/>
      <c r="IW17" s="49"/>
      <c r="IX17" s="131"/>
      <c r="IY17" s="132"/>
      <c r="IZ17" s="55"/>
      <c r="JB17" s="43"/>
      <c r="JC17" s="15"/>
      <c r="JD17" s="7">
        <f>IF(ISERROR(VLOOKUP(JC17,Insumos!$B:$G,6,0)),0,VLOOKUP(JC17,Insumos!$B:$G,6,0))</f>
        <v>0</v>
      </c>
      <c r="JE17" s="8">
        <f>IF(ISERROR(VLOOKUP(JC17,Insumos!$B:$H,7,0)),0,VLOOKUP(JC17,Insumos!$B:$H,7,0))</f>
        <v>0</v>
      </c>
      <c r="JF17" s="13"/>
      <c r="JG17" s="11">
        <f t="shared" si="20"/>
        <v>0</v>
      </c>
      <c r="JH17" s="44"/>
      <c r="JI17" s="130"/>
      <c r="JJ17" s="49"/>
      <c r="JK17" s="131"/>
      <c r="JL17" s="132"/>
      <c r="JM17" s="55"/>
      <c r="JO17" s="43"/>
      <c r="JP17" s="15"/>
      <c r="JQ17" s="7">
        <f>IF(ISERROR(VLOOKUP(JP17,Insumos!$B:$G,6,0)),0,VLOOKUP(JP17,Insumos!$B:$G,6,0))</f>
        <v>0</v>
      </c>
      <c r="JR17" s="8">
        <f>IF(ISERROR(VLOOKUP(JP17,Insumos!$B:$H,7,0)),0,VLOOKUP(JP17,Insumos!$B:$H,7,0))</f>
        <v>0</v>
      </c>
      <c r="JS17" s="13"/>
      <c r="JT17" s="11">
        <f t="shared" si="21"/>
        <v>0</v>
      </c>
      <c r="JU17" s="44"/>
      <c r="JV17" s="130"/>
      <c r="JW17" s="49"/>
      <c r="JX17" s="131"/>
      <c r="JY17" s="132"/>
      <c r="JZ17" s="55"/>
      <c r="KB17" s="43"/>
      <c r="KC17" s="15"/>
      <c r="KD17" s="7">
        <f>IF(ISERROR(VLOOKUP(KC17,Insumos!$B:$G,6,0)),0,VLOOKUP(KC17,Insumos!$B:$G,6,0))</f>
        <v>0</v>
      </c>
      <c r="KE17" s="8">
        <f>IF(ISERROR(VLOOKUP(KC17,Insumos!$B:$H,7,0)),0,VLOOKUP(KC17,Insumos!$B:$H,7,0))</f>
        <v>0</v>
      </c>
      <c r="KF17" s="13"/>
      <c r="KG17" s="11">
        <f t="shared" si="22"/>
        <v>0</v>
      </c>
      <c r="KH17" s="44"/>
      <c r="KI17" s="130"/>
      <c r="KJ17" s="49"/>
      <c r="KK17" s="131"/>
      <c r="KL17" s="132"/>
      <c r="KM17" s="55"/>
      <c r="KO17" s="43"/>
      <c r="KP17" s="15"/>
      <c r="KQ17" s="7">
        <f>IF(ISERROR(VLOOKUP(KP17,Insumos!$B:$G,6,0)),0,VLOOKUP(KP17,Insumos!$B:$G,6,0))</f>
        <v>0</v>
      </c>
      <c r="KR17" s="8">
        <f>IF(ISERROR(VLOOKUP(KP17,Insumos!$B:$H,7,0)),0,VLOOKUP(KP17,Insumos!$B:$H,7,0))</f>
        <v>0</v>
      </c>
      <c r="KS17" s="13"/>
      <c r="KT17" s="11">
        <f t="shared" si="23"/>
        <v>0</v>
      </c>
      <c r="KU17" s="44"/>
      <c r="KV17" s="130"/>
      <c r="KW17" s="49"/>
      <c r="KX17" s="131"/>
      <c r="KY17" s="132"/>
      <c r="KZ17" s="55"/>
      <c r="LB17" s="43"/>
      <c r="LC17" s="15"/>
      <c r="LD17" s="7">
        <f>IF(ISERROR(VLOOKUP(LC17,Insumos!$B:$G,6,0)),0,VLOOKUP(LC17,Insumos!$B:$G,6,0))</f>
        <v>0</v>
      </c>
      <c r="LE17" s="8">
        <f>IF(ISERROR(VLOOKUP(LC17,Insumos!$B:$H,7,0)),0,VLOOKUP(LC17,Insumos!$B:$H,7,0))</f>
        <v>0</v>
      </c>
      <c r="LF17" s="13"/>
      <c r="LG17" s="11">
        <f t="shared" si="24"/>
        <v>0</v>
      </c>
      <c r="LH17" s="44"/>
      <c r="LI17" s="130"/>
      <c r="LJ17" s="49"/>
      <c r="LK17" s="131"/>
      <c r="LL17" s="132"/>
      <c r="LM17" s="55"/>
      <c r="LO17" s="43"/>
      <c r="LP17" s="15"/>
      <c r="LQ17" s="7">
        <f>IF(ISERROR(VLOOKUP(LP17,Insumos!$B:$G,6,0)),0,VLOOKUP(LP17,Insumos!$B:$G,6,0))</f>
        <v>0</v>
      </c>
      <c r="LR17" s="8">
        <f>IF(ISERROR(VLOOKUP(LP17,Insumos!$B:$H,7,0)),0,VLOOKUP(LP17,Insumos!$B:$H,7,0))</f>
        <v>0</v>
      </c>
      <c r="LS17" s="13"/>
      <c r="LT17" s="11">
        <f t="shared" si="25"/>
        <v>0</v>
      </c>
      <c r="LU17" s="44"/>
      <c r="LV17" s="130"/>
      <c r="LW17" s="49"/>
      <c r="LX17" s="131"/>
      <c r="LY17" s="132"/>
      <c r="LZ17" s="55"/>
      <c r="MB17" s="43"/>
      <c r="MC17" s="15"/>
      <c r="MD17" s="7">
        <f>IF(ISERROR(VLOOKUP(MC17,Insumos!$B:$G,6,0)),0,VLOOKUP(MC17,Insumos!$B:$G,6,0))</f>
        <v>0</v>
      </c>
      <c r="ME17" s="8">
        <f>IF(ISERROR(VLOOKUP(MC17,Insumos!$B:$H,7,0)),0,VLOOKUP(MC17,Insumos!$B:$H,7,0))</f>
        <v>0</v>
      </c>
      <c r="MF17" s="13"/>
      <c r="MG17" s="11">
        <f t="shared" si="26"/>
        <v>0</v>
      </c>
      <c r="MH17" s="44"/>
      <c r="MI17" s="130"/>
      <c r="MJ17" s="49"/>
      <c r="MK17" s="131"/>
      <c r="ML17" s="132"/>
      <c r="MM17" s="55"/>
      <c r="MO17" s="43"/>
      <c r="MP17" s="15"/>
      <c r="MQ17" s="7">
        <f>IF(ISERROR(VLOOKUP(MP17,Insumos!$B:$G,6,0)),0,VLOOKUP(MP17,Insumos!$B:$G,6,0))</f>
        <v>0</v>
      </c>
      <c r="MR17" s="8">
        <f>IF(ISERROR(VLOOKUP(MP17,Insumos!$B:$H,7,0)),0,VLOOKUP(MP17,Insumos!$B:$H,7,0))</f>
        <v>0</v>
      </c>
      <c r="MS17" s="13"/>
      <c r="MT17" s="11">
        <f t="shared" si="27"/>
        <v>0</v>
      </c>
      <c r="MU17" s="44"/>
      <c r="MV17" s="130"/>
      <c r="MW17" s="49"/>
      <c r="MX17" s="131"/>
      <c r="MY17" s="132"/>
      <c r="MZ17" s="55"/>
      <c r="NB17" s="43"/>
      <c r="NC17" s="15"/>
      <c r="ND17" s="7">
        <f>IF(ISERROR(VLOOKUP(NC17,Insumos!$B:$G,6,0)),0,VLOOKUP(NC17,Insumos!$B:$G,6,0))</f>
        <v>0</v>
      </c>
      <c r="NE17" s="8">
        <f>IF(ISERROR(VLOOKUP(NC17,Insumos!$B:$H,7,0)),0,VLOOKUP(NC17,Insumos!$B:$H,7,0))</f>
        <v>0</v>
      </c>
      <c r="NF17" s="13"/>
      <c r="NG17" s="11">
        <f t="shared" si="28"/>
        <v>0</v>
      </c>
      <c r="NH17" s="44"/>
      <c r="NI17" s="130"/>
      <c r="NJ17" s="49"/>
      <c r="NK17" s="131"/>
      <c r="NL17" s="132"/>
      <c r="NM17" s="55"/>
      <c r="NO17" s="43"/>
      <c r="NP17" s="15"/>
      <c r="NQ17" s="7">
        <f>IF(ISERROR(VLOOKUP(NP17,Insumos!$B:$G,6,0)),0,VLOOKUP(NP17,Insumos!$B:$G,6,0))</f>
        <v>0</v>
      </c>
      <c r="NR17" s="8">
        <f>IF(ISERROR(VLOOKUP(NP17,Insumos!$B:$H,7,0)),0,VLOOKUP(NP17,Insumos!$B:$H,7,0))</f>
        <v>0</v>
      </c>
      <c r="NS17" s="13"/>
      <c r="NT17" s="11">
        <f t="shared" si="29"/>
        <v>0</v>
      </c>
      <c r="NU17" s="44"/>
      <c r="NV17" s="130"/>
      <c r="NW17" s="49"/>
      <c r="NX17" s="131"/>
      <c r="NY17" s="132"/>
      <c r="NZ17" s="55"/>
      <c r="OB17" s="43"/>
      <c r="OC17" s="15"/>
      <c r="OD17" s="7">
        <f>IF(ISERROR(VLOOKUP(OC17,Insumos!$B:$G,6,0)),0,VLOOKUP(OC17,Insumos!$B:$G,6,0))</f>
        <v>0</v>
      </c>
      <c r="OE17" s="8">
        <f>IF(ISERROR(VLOOKUP(OC17,Insumos!$B:$H,7,0)),0,VLOOKUP(OC17,Insumos!$B:$H,7,0))</f>
        <v>0</v>
      </c>
      <c r="OF17" s="13"/>
      <c r="OG17" s="11">
        <f t="shared" si="30"/>
        <v>0</v>
      </c>
      <c r="OH17" s="44"/>
      <c r="OI17" s="130"/>
      <c r="OJ17" s="49"/>
      <c r="OK17" s="131"/>
      <c r="OL17" s="132"/>
      <c r="OM17" s="55"/>
      <c r="OO17" s="43"/>
      <c r="OP17" s="15"/>
      <c r="OQ17" s="7">
        <f>IF(ISERROR(VLOOKUP(OP17,Insumos!$B:$G,6,0)),0,VLOOKUP(OP17,Insumos!$B:$G,6,0))</f>
        <v>0</v>
      </c>
      <c r="OR17" s="8">
        <f>IF(ISERROR(VLOOKUP(OP17,Insumos!$B:$H,7,0)),0,VLOOKUP(OP17,Insumos!$B:$H,7,0))</f>
        <v>0</v>
      </c>
      <c r="OS17" s="13"/>
      <c r="OT17" s="11">
        <f t="shared" si="31"/>
        <v>0</v>
      </c>
      <c r="OU17" s="44"/>
      <c r="OV17" s="130"/>
      <c r="OW17" s="49"/>
      <c r="OX17" s="131"/>
      <c r="OY17" s="132"/>
      <c r="OZ17" s="55"/>
      <c r="PB17" s="43"/>
      <c r="PC17" s="15"/>
      <c r="PD17" s="7">
        <f>IF(ISERROR(VLOOKUP(PC17,Insumos!$B:$G,6,0)),0,VLOOKUP(PC17,Insumos!$B:$G,6,0))</f>
        <v>0</v>
      </c>
      <c r="PE17" s="8">
        <f>IF(ISERROR(VLOOKUP(PC17,Insumos!$B:$H,7,0)),0,VLOOKUP(PC17,Insumos!$B:$H,7,0))</f>
        <v>0</v>
      </c>
      <c r="PF17" s="13"/>
      <c r="PG17" s="11">
        <f t="shared" si="32"/>
        <v>0</v>
      </c>
      <c r="PH17" s="44"/>
      <c r="PI17" s="130"/>
      <c r="PJ17" s="49"/>
      <c r="PK17" s="131"/>
      <c r="PL17" s="132"/>
      <c r="PM17" s="55"/>
      <c r="PO17" s="43"/>
      <c r="PP17" s="15"/>
      <c r="PQ17" s="7">
        <f>IF(ISERROR(VLOOKUP(PP17,Insumos!$B:$G,6,0)),0,VLOOKUP(PP17,Insumos!$B:$G,6,0))</f>
        <v>0</v>
      </c>
      <c r="PR17" s="8">
        <f>IF(ISERROR(VLOOKUP(PP17,Insumos!$B:$H,7,0)),0,VLOOKUP(PP17,Insumos!$B:$H,7,0))</f>
        <v>0</v>
      </c>
      <c r="PS17" s="13"/>
      <c r="PT17" s="11">
        <f t="shared" si="33"/>
        <v>0</v>
      </c>
      <c r="PU17" s="44"/>
      <c r="PV17" s="130"/>
      <c r="PW17" s="49"/>
      <c r="PX17" s="131"/>
      <c r="PY17" s="132"/>
      <c r="PZ17" s="55"/>
      <c r="QB17" s="43"/>
      <c r="QC17" s="15"/>
      <c r="QD17" s="7">
        <f>IF(ISERROR(VLOOKUP(QC17,Insumos!$B:$G,6,0)),0,VLOOKUP(QC17,Insumos!$B:$G,6,0))</f>
        <v>0</v>
      </c>
      <c r="QE17" s="8">
        <f>IF(ISERROR(VLOOKUP(QC17,Insumos!$B:$H,7,0)),0,VLOOKUP(QC17,Insumos!$B:$H,7,0))</f>
        <v>0</v>
      </c>
      <c r="QF17" s="13"/>
      <c r="QG17" s="11">
        <f t="shared" si="34"/>
        <v>0</v>
      </c>
      <c r="QH17" s="44"/>
      <c r="QI17" s="130"/>
      <c r="QJ17" s="49"/>
      <c r="QK17" s="131"/>
      <c r="QL17" s="132"/>
      <c r="QM17" s="55"/>
      <c r="QO17" s="43"/>
      <c r="QP17" s="15"/>
      <c r="QQ17" s="7">
        <f>IF(ISERROR(VLOOKUP(QP17,Insumos!$B:$G,6,0)),0,VLOOKUP(QP17,Insumos!$B:$G,6,0))</f>
        <v>0</v>
      </c>
      <c r="QR17" s="8">
        <f>IF(ISERROR(VLOOKUP(QP17,Insumos!$B:$H,7,0)),0,VLOOKUP(QP17,Insumos!$B:$H,7,0))</f>
        <v>0</v>
      </c>
      <c r="QS17" s="13"/>
      <c r="QT17" s="11">
        <f t="shared" si="35"/>
        <v>0</v>
      </c>
      <c r="QU17" s="44"/>
      <c r="QV17" s="130"/>
      <c r="QW17" s="49"/>
      <c r="QX17" s="131"/>
      <c r="QY17" s="132"/>
      <c r="QZ17" s="55"/>
      <c r="RB17" s="43"/>
      <c r="RC17" s="15"/>
      <c r="RD17" s="7">
        <f>IF(ISERROR(VLOOKUP(RC17,Insumos!$B:$G,6,0)),0,VLOOKUP(RC17,Insumos!$B:$G,6,0))</f>
        <v>0</v>
      </c>
      <c r="RE17" s="8">
        <f>IF(ISERROR(VLOOKUP(RC17,Insumos!$B:$H,7,0)),0,VLOOKUP(RC17,Insumos!$B:$H,7,0))</f>
        <v>0</v>
      </c>
      <c r="RF17" s="13"/>
      <c r="RG17" s="11">
        <f t="shared" si="36"/>
        <v>0</v>
      </c>
      <c r="RH17" s="44"/>
      <c r="RI17" s="130"/>
      <c r="RJ17" s="49"/>
      <c r="RK17" s="131"/>
      <c r="RL17" s="132"/>
      <c r="RM17" s="55"/>
      <c r="RO17" s="43"/>
      <c r="RP17" s="15"/>
      <c r="RQ17" s="7">
        <f>IF(ISERROR(VLOOKUP(RP17,Insumos!$B:$G,6,0)),0,VLOOKUP(RP17,Insumos!$B:$G,6,0))</f>
        <v>0</v>
      </c>
      <c r="RR17" s="8">
        <f>IF(ISERROR(VLOOKUP(RP17,Insumos!$B:$H,7,0)),0,VLOOKUP(RP17,Insumos!$B:$H,7,0))</f>
        <v>0</v>
      </c>
      <c r="RS17" s="13"/>
      <c r="RT17" s="11">
        <f t="shared" si="37"/>
        <v>0</v>
      </c>
      <c r="RU17" s="44"/>
      <c r="RV17" s="130"/>
      <c r="RW17" s="49"/>
      <c r="RX17" s="131"/>
      <c r="RY17" s="132"/>
      <c r="RZ17" s="55"/>
      <c r="SB17" s="43"/>
      <c r="SC17" s="15"/>
      <c r="SD17" s="7">
        <f>IF(ISERROR(VLOOKUP(SC17,Insumos!$B:$G,6,0)),0,VLOOKUP(SC17,Insumos!$B:$G,6,0))</f>
        <v>0</v>
      </c>
      <c r="SE17" s="8">
        <f>IF(ISERROR(VLOOKUP(SC17,Insumos!$B:$H,7,0)),0,VLOOKUP(SC17,Insumos!$B:$H,7,0))</f>
        <v>0</v>
      </c>
      <c r="SF17" s="13"/>
      <c r="SG17" s="11">
        <f t="shared" si="38"/>
        <v>0</v>
      </c>
      <c r="SH17" s="44"/>
      <c r="SI17" s="130"/>
      <c r="SJ17" s="49"/>
      <c r="SK17" s="131"/>
      <c r="SL17" s="132"/>
      <c r="SM17" s="55"/>
      <c r="SO17" s="43"/>
      <c r="SP17" s="15"/>
      <c r="SQ17" s="7">
        <f>IF(ISERROR(VLOOKUP(SP17,Insumos!$B:$G,6,0)),0,VLOOKUP(SP17,Insumos!$B:$G,6,0))</f>
        <v>0</v>
      </c>
      <c r="SR17" s="8">
        <f>IF(ISERROR(VLOOKUP(SP17,Insumos!$B:$H,7,0)),0,VLOOKUP(SP17,Insumos!$B:$H,7,0))</f>
        <v>0</v>
      </c>
      <c r="SS17" s="13"/>
      <c r="ST17" s="11">
        <f t="shared" si="39"/>
        <v>0</v>
      </c>
      <c r="SU17" s="44"/>
      <c r="SV17" s="130"/>
      <c r="SW17" s="49"/>
      <c r="SX17" s="131"/>
      <c r="SY17" s="132"/>
      <c r="SZ17" s="55"/>
    </row>
    <row r="18" spans="2:520" x14ac:dyDescent="0.3">
      <c r="B18" s="43"/>
      <c r="C18" s="15"/>
      <c r="D18" s="7">
        <f>IF(ISERROR(VLOOKUP(C18,Insumos!$B:$G,6,0)),0,VLOOKUP(C18,Insumos!$B:$G,6,0))</f>
        <v>0</v>
      </c>
      <c r="E18" s="8">
        <f>IF(ISERROR(VLOOKUP(C18,Insumos!$B:$H,7,0)),0,VLOOKUP(C18,Insumos!$B:$H,7,0))</f>
        <v>0</v>
      </c>
      <c r="F18" s="13"/>
      <c r="G18" s="11">
        <f t="shared" si="0"/>
        <v>0</v>
      </c>
      <c r="H18" s="44"/>
      <c r="I18" s="139" t="s">
        <v>28</v>
      </c>
      <c r="J18" s="46"/>
      <c r="K18" s="140" t="s">
        <v>28</v>
      </c>
      <c r="L18" s="132"/>
      <c r="M18" s="48"/>
      <c r="O18" s="43"/>
      <c r="P18" s="15"/>
      <c r="Q18" s="7">
        <f>IF(ISERROR(VLOOKUP(P18,Insumos!$B:$G,6,0)),0,VLOOKUP(P18,Insumos!$B:$G,6,0))</f>
        <v>0</v>
      </c>
      <c r="R18" s="8">
        <f>IF(ISERROR(VLOOKUP(P18,Insumos!$B:$H,7,0)),0,VLOOKUP(P18,Insumos!$B:$H,7,0))</f>
        <v>0</v>
      </c>
      <c r="S18" s="13"/>
      <c r="T18" s="11">
        <f t="shared" si="1"/>
        <v>0</v>
      </c>
      <c r="U18" s="44"/>
      <c r="V18" s="139" t="s">
        <v>28</v>
      </c>
      <c r="W18" s="46"/>
      <c r="X18" s="140" t="s">
        <v>28</v>
      </c>
      <c r="Y18" s="132"/>
      <c r="Z18" s="48"/>
      <c r="AB18" s="43"/>
      <c r="AC18" s="15"/>
      <c r="AD18" s="7">
        <f>IF(ISERROR(VLOOKUP(AC18,Insumos!$B:$G,6,0)),0,VLOOKUP(AC18,Insumos!$B:$G,6,0))</f>
        <v>0</v>
      </c>
      <c r="AE18" s="8">
        <f>IF(ISERROR(VLOOKUP(AC18,Insumos!$B:$H,7,0)),0,VLOOKUP(AC18,Insumos!$B:$H,7,0))</f>
        <v>0</v>
      </c>
      <c r="AF18" s="13"/>
      <c r="AG18" s="11">
        <f t="shared" si="2"/>
        <v>0</v>
      </c>
      <c r="AH18" s="44"/>
      <c r="AI18" s="139" t="s">
        <v>28</v>
      </c>
      <c r="AJ18" s="46"/>
      <c r="AK18" s="140" t="s">
        <v>28</v>
      </c>
      <c r="AL18" s="132"/>
      <c r="AM18" s="48"/>
      <c r="AO18" s="43"/>
      <c r="AP18" s="15"/>
      <c r="AQ18" s="7">
        <f>IF(ISERROR(VLOOKUP(AP18,Insumos!$B:$G,6,0)),0,VLOOKUP(AP18,Insumos!$B:$G,6,0))</f>
        <v>0</v>
      </c>
      <c r="AR18" s="8">
        <f>IF(ISERROR(VLOOKUP(AP18,Insumos!$B:$H,7,0)),0,VLOOKUP(AP18,Insumos!$B:$H,7,0))</f>
        <v>0</v>
      </c>
      <c r="AS18" s="13"/>
      <c r="AT18" s="11">
        <f t="shared" si="3"/>
        <v>0</v>
      </c>
      <c r="AU18" s="44"/>
      <c r="AV18" s="139" t="s">
        <v>28</v>
      </c>
      <c r="AW18" s="46"/>
      <c r="AX18" s="140" t="s">
        <v>28</v>
      </c>
      <c r="AY18" s="132"/>
      <c r="AZ18" s="48"/>
      <c r="BB18" s="43"/>
      <c r="BC18" s="15"/>
      <c r="BD18" s="7">
        <f>IF(ISERROR(VLOOKUP(BC18,Insumos!$B:$G,6,0)),0,VLOOKUP(BC18,Insumos!$B:$G,6,0))</f>
        <v>0</v>
      </c>
      <c r="BE18" s="8">
        <f>IF(ISERROR(VLOOKUP(BC18,Insumos!$B:$H,7,0)),0,VLOOKUP(BC18,Insumos!$B:$H,7,0))</f>
        <v>0</v>
      </c>
      <c r="BF18" s="13"/>
      <c r="BG18" s="11">
        <f t="shared" si="4"/>
        <v>0</v>
      </c>
      <c r="BH18" s="44"/>
      <c r="BI18" s="139" t="s">
        <v>28</v>
      </c>
      <c r="BJ18" s="46"/>
      <c r="BK18" s="140" t="s">
        <v>28</v>
      </c>
      <c r="BL18" s="132"/>
      <c r="BM18" s="48"/>
      <c r="BO18" s="43"/>
      <c r="BP18" s="15"/>
      <c r="BQ18" s="7">
        <f>IF(ISERROR(VLOOKUP(BP18,Insumos!$B:$G,6,0)),0,VLOOKUP(BP18,Insumos!$B:$G,6,0))</f>
        <v>0</v>
      </c>
      <c r="BR18" s="8">
        <f>IF(ISERROR(VLOOKUP(BP18,Insumos!$B:$H,7,0)),0,VLOOKUP(BP18,Insumos!$B:$H,7,0))</f>
        <v>0</v>
      </c>
      <c r="BS18" s="13"/>
      <c r="BT18" s="11">
        <f t="shared" si="5"/>
        <v>0</v>
      </c>
      <c r="BU18" s="44"/>
      <c r="BV18" s="139" t="s">
        <v>28</v>
      </c>
      <c r="BW18" s="46"/>
      <c r="BX18" s="140" t="s">
        <v>28</v>
      </c>
      <c r="BY18" s="132"/>
      <c r="BZ18" s="48"/>
      <c r="CB18" s="43"/>
      <c r="CC18" s="15"/>
      <c r="CD18" s="7">
        <f>IF(ISERROR(VLOOKUP(CC18,Insumos!$B:$G,6,0)),0,VLOOKUP(CC18,Insumos!$B:$G,6,0))</f>
        <v>0</v>
      </c>
      <c r="CE18" s="8">
        <f>IF(ISERROR(VLOOKUP(CC18,Insumos!$B:$H,7,0)),0,VLOOKUP(CC18,Insumos!$B:$H,7,0))</f>
        <v>0</v>
      </c>
      <c r="CF18" s="13"/>
      <c r="CG18" s="11">
        <f t="shared" si="6"/>
        <v>0</v>
      </c>
      <c r="CH18" s="44"/>
      <c r="CI18" s="139" t="s">
        <v>28</v>
      </c>
      <c r="CJ18" s="46"/>
      <c r="CK18" s="140" t="s">
        <v>28</v>
      </c>
      <c r="CL18" s="132"/>
      <c r="CM18" s="48"/>
      <c r="CO18" s="43"/>
      <c r="CP18" s="15"/>
      <c r="CQ18" s="7">
        <f>IF(ISERROR(VLOOKUP(CP18,Insumos!$B:$G,6,0)),0,VLOOKUP(CP18,Insumos!$B:$G,6,0))</f>
        <v>0</v>
      </c>
      <c r="CR18" s="8">
        <f>IF(ISERROR(VLOOKUP(CP18,Insumos!$B:$H,7,0)),0,VLOOKUP(CP18,Insumos!$B:$H,7,0))</f>
        <v>0</v>
      </c>
      <c r="CS18" s="13"/>
      <c r="CT18" s="11">
        <f t="shared" si="7"/>
        <v>0</v>
      </c>
      <c r="CU18" s="44"/>
      <c r="CV18" s="139" t="s">
        <v>28</v>
      </c>
      <c r="CW18" s="46"/>
      <c r="CX18" s="140" t="s">
        <v>28</v>
      </c>
      <c r="CY18" s="132"/>
      <c r="CZ18" s="48"/>
      <c r="DB18" s="43"/>
      <c r="DC18" s="15"/>
      <c r="DD18" s="7">
        <f>IF(ISERROR(VLOOKUP(DC18,Insumos!$B:$G,6,0)),0,VLOOKUP(DC18,Insumos!$B:$G,6,0))</f>
        <v>0</v>
      </c>
      <c r="DE18" s="8">
        <f>IF(ISERROR(VLOOKUP(DC18,Insumos!$B:$H,7,0)),0,VLOOKUP(DC18,Insumos!$B:$H,7,0))</f>
        <v>0</v>
      </c>
      <c r="DF18" s="13"/>
      <c r="DG18" s="11">
        <f t="shared" si="8"/>
        <v>0</v>
      </c>
      <c r="DH18" s="44"/>
      <c r="DI18" s="139" t="s">
        <v>28</v>
      </c>
      <c r="DJ18" s="46"/>
      <c r="DK18" s="140" t="s">
        <v>28</v>
      </c>
      <c r="DL18" s="132"/>
      <c r="DM18" s="48"/>
      <c r="DO18" s="43"/>
      <c r="DP18" s="15"/>
      <c r="DQ18" s="7">
        <f>IF(ISERROR(VLOOKUP(DP18,Insumos!$B:$G,6,0)),0,VLOOKUP(DP18,Insumos!$B:$G,6,0))</f>
        <v>0</v>
      </c>
      <c r="DR18" s="8">
        <f>IF(ISERROR(VLOOKUP(DP18,Insumos!$B:$H,7,0)),0,VLOOKUP(DP18,Insumos!$B:$H,7,0))</f>
        <v>0</v>
      </c>
      <c r="DS18" s="13"/>
      <c r="DT18" s="11">
        <f t="shared" si="9"/>
        <v>0</v>
      </c>
      <c r="DU18" s="44"/>
      <c r="DV18" s="139" t="s">
        <v>28</v>
      </c>
      <c r="DW18" s="46"/>
      <c r="DX18" s="140" t="s">
        <v>28</v>
      </c>
      <c r="DY18" s="132"/>
      <c r="DZ18" s="48"/>
      <c r="EB18" s="43"/>
      <c r="EC18" s="15"/>
      <c r="ED18" s="7">
        <f>IF(ISERROR(VLOOKUP(EC18,Insumos!$B:$G,6,0)),0,VLOOKUP(EC18,Insumos!$B:$G,6,0))</f>
        <v>0</v>
      </c>
      <c r="EE18" s="8">
        <f>IF(ISERROR(VLOOKUP(EC18,Insumos!$B:$H,7,0)),0,VLOOKUP(EC18,Insumos!$B:$H,7,0))</f>
        <v>0</v>
      </c>
      <c r="EF18" s="13"/>
      <c r="EG18" s="11">
        <f t="shared" si="10"/>
        <v>0</v>
      </c>
      <c r="EH18" s="44"/>
      <c r="EI18" s="139" t="s">
        <v>28</v>
      </c>
      <c r="EJ18" s="46"/>
      <c r="EK18" s="140" t="s">
        <v>28</v>
      </c>
      <c r="EL18" s="132"/>
      <c r="EM18" s="48"/>
      <c r="EO18" s="43"/>
      <c r="EP18" s="15"/>
      <c r="EQ18" s="7">
        <f>IF(ISERROR(VLOOKUP(EP18,Insumos!$B:$G,6,0)),0,VLOOKUP(EP18,Insumos!$B:$G,6,0))</f>
        <v>0</v>
      </c>
      <c r="ER18" s="8">
        <f>IF(ISERROR(VLOOKUP(EP18,Insumos!$B:$H,7,0)),0,VLOOKUP(EP18,Insumos!$B:$H,7,0))</f>
        <v>0</v>
      </c>
      <c r="ES18" s="13"/>
      <c r="ET18" s="11">
        <f t="shared" si="11"/>
        <v>0</v>
      </c>
      <c r="EU18" s="44"/>
      <c r="EV18" s="139" t="s">
        <v>28</v>
      </c>
      <c r="EW18" s="46"/>
      <c r="EX18" s="140" t="s">
        <v>28</v>
      </c>
      <c r="EY18" s="132"/>
      <c r="EZ18" s="48"/>
      <c r="FB18" s="43"/>
      <c r="FC18" s="15"/>
      <c r="FD18" s="7">
        <f>IF(ISERROR(VLOOKUP(FC18,Insumos!$B:$G,6,0)),0,VLOOKUP(FC18,Insumos!$B:$G,6,0))</f>
        <v>0</v>
      </c>
      <c r="FE18" s="8">
        <f>IF(ISERROR(VLOOKUP(FC18,Insumos!$B:$H,7,0)),0,VLOOKUP(FC18,Insumos!$B:$H,7,0))</f>
        <v>0</v>
      </c>
      <c r="FF18" s="13"/>
      <c r="FG18" s="11">
        <f t="shared" si="12"/>
        <v>0</v>
      </c>
      <c r="FH18" s="44"/>
      <c r="FI18" s="139" t="s">
        <v>28</v>
      </c>
      <c r="FJ18" s="46"/>
      <c r="FK18" s="140" t="s">
        <v>28</v>
      </c>
      <c r="FL18" s="132"/>
      <c r="FM18" s="48"/>
      <c r="FO18" s="43"/>
      <c r="FP18" s="15"/>
      <c r="FQ18" s="7">
        <f>IF(ISERROR(VLOOKUP(FP18,Insumos!$B:$G,6,0)),0,VLOOKUP(FP18,Insumos!$B:$G,6,0))</f>
        <v>0</v>
      </c>
      <c r="FR18" s="8">
        <f>IF(ISERROR(VLOOKUP(FP18,Insumos!$B:$H,7,0)),0,VLOOKUP(FP18,Insumos!$B:$H,7,0))</f>
        <v>0</v>
      </c>
      <c r="FS18" s="13"/>
      <c r="FT18" s="11">
        <f t="shared" si="13"/>
        <v>0</v>
      </c>
      <c r="FU18" s="44"/>
      <c r="FV18" s="139" t="s">
        <v>28</v>
      </c>
      <c r="FW18" s="46"/>
      <c r="FX18" s="140" t="s">
        <v>28</v>
      </c>
      <c r="FY18" s="132"/>
      <c r="FZ18" s="48"/>
      <c r="GB18" s="43"/>
      <c r="GC18" s="15"/>
      <c r="GD18" s="7">
        <f>IF(ISERROR(VLOOKUP(GC18,Insumos!$B:$G,6,0)),0,VLOOKUP(GC18,Insumos!$B:$G,6,0))</f>
        <v>0</v>
      </c>
      <c r="GE18" s="8">
        <f>IF(ISERROR(VLOOKUP(GC18,Insumos!$B:$H,7,0)),0,VLOOKUP(GC18,Insumos!$B:$H,7,0))</f>
        <v>0</v>
      </c>
      <c r="GF18" s="13"/>
      <c r="GG18" s="11">
        <f t="shared" si="14"/>
        <v>0</v>
      </c>
      <c r="GH18" s="44"/>
      <c r="GI18" s="139" t="s">
        <v>28</v>
      </c>
      <c r="GJ18" s="46"/>
      <c r="GK18" s="140" t="s">
        <v>28</v>
      </c>
      <c r="GL18" s="132"/>
      <c r="GM18" s="48"/>
      <c r="GO18" s="43"/>
      <c r="GP18" s="15"/>
      <c r="GQ18" s="7">
        <f>IF(ISERROR(VLOOKUP(GP18,Insumos!$B:$G,6,0)),0,VLOOKUP(GP18,Insumos!$B:$G,6,0))</f>
        <v>0</v>
      </c>
      <c r="GR18" s="8">
        <f>IF(ISERROR(VLOOKUP(GP18,Insumos!$B:$H,7,0)),0,VLOOKUP(GP18,Insumos!$B:$H,7,0))</f>
        <v>0</v>
      </c>
      <c r="GS18" s="13"/>
      <c r="GT18" s="11">
        <f t="shared" si="15"/>
        <v>0</v>
      </c>
      <c r="GU18" s="44"/>
      <c r="GV18" s="139" t="s">
        <v>28</v>
      </c>
      <c r="GW18" s="46"/>
      <c r="GX18" s="140" t="s">
        <v>28</v>
      </c>
      <c r="GY18" s="132"/>
      <c r="GZ18" s="48"/>
      <c r="HB18" s="43"/>
      <c r="HC18" s="15"/>
      <c r="HD18" s="7">
        <f>IF(ISERROR(VLOOKUP(HC18,Insumos!$B:$G,6,0)),0,VLOOKUP(HC18,Insumos!$B:$G,6,0))</f>
        <v>0</v>
      </c>
      <c r="HE18" s="8">
        <f>IF(ISERROR(VLOOKUP(HC18,Insumos!$B:$H,7,0)),0,VLOOKUP(HC18,Insumos!$B:$H,7,0))</f>
        <v>0</v>
      </c>
      <c r="HF18" s="13"/>
      <c r="HG18" s="11">
        <f t="shared" si="16"/>
        <v>0</v>
      </c>
      <c r="HH18" s="44"/>
      <c r="HI18" s="139" t="s">
        <v>28</v>
      </c>
      <c r="HJ18" s="46"/>
      <c r="HK18" s="140" t="s">
        <v>28</v>
      </c>
      <c r="HL18" s="132"/>
      <c r="HM18" s="48"/>
      <c r="HO18" s="43"/>
      <c r="HP18" s="15"/>
      <c r="HQ18" s="7">
        <f>IF(ISERROR(VLOOKUP(HP18,Insumos!$B:$G,6,0)),0,VLOOKUP(HP18,Insumos!$B:$G,6,0))</f>
        <v>0</v>
      </c>
      <c r="HR18" s="8">
        <f>IF(ISERROR(VLOOKUP(HP18,Insumos!$B:$H,7,0)),0,VLOOKUP(HP18,Insumos!$B:$H,7,0))</f>
        <v>0</v>
      </c>
      <c r="HS18" s="13"/>
      <c r="HT18" s="11">
        <f t="shared" si="17"/>
        <v>0</v>
      </c>
      <c r="HU18" s="44"/>
      <c r="HV18" s="139" t="s">
        <v>28</v>
      </c>
      <c r="HW18" s="46"/>
      <c r="HX18" s="140" t="s">
        <v>28</v>
      </c>
      <c r="HY18" s="132"/>
      <c r="HZ18" s="48"/>
      <c r="IB18" s="43"/>
      <c r="IC18" s="15"/>
      <c r="ID18" s="7">
        <f>IF(ISERROR(VLOOKUP(IC18,Insumos!$B:$G,6,0)),0,VLOOKUP(IC18,Insumos!$B:$G,6,0))</f>
        <v>0</v>
      </c>
      <c r="IE18" s="8">
        <f>IF(ISERROR(VLOOKUP(IC18,Insumos!$B:$H,7,0)),0,VLOOKUP(IC18,Insumos!$B:$H,7,0))</f>
        <v>0</v>
      </c>
      <c r="IF18" s="13"/>
      <c r="IG18" s="11">
        <f t="shared" si="18"/>
        <v>0</v>
      </c>
      <c r="IH18" s="44"/>
      <c r="II18" s="139" t="s">
        <v>28</v>
      </c>
      <c r="IJ18" s="46"/>
      <c r="IK18" s="140" t="s">
        <v>28</v>
      </c>
      <c r="IL18" s="132"/>
      <c r="IM18" s="48"/>
      <c r="IO18" s="43"/>
      <c r="IP18" s="15"/>
      <c r="IQ18" s="7">
        <f>IF(ISERROR(VLOOKUP(IP18,Insumos!$B:$G,6,0)),0,VLOOKUP(IP18,Insumos!$B:$G,6,0))</f>
        <v>0</v>
      </c>
      <c r="IR18" s="8">
        <f>IF(ISERROR(VLOOKUP(IP18,Insumos!$B:$H,7,0)),0,VLOOKUP(IP18,Insumos!$B:$H,7,0))</f>
        <v>0</v>
      </c>
      <c r="IS18" s="13"/>
      <c r="IT18" s="11">
        <f t="shared" si="19"/>
        <v>0</v>
      </c>
      <c r="IU18" s="44"/>
      <c r="IV18" s="139" t="s">
        <v>28</v>
      </c>
      <c r="IW18" s="46"/>
      <c r="IX18" s="140" t="s">
        <v>28</v>
      </c>
      <c r="IY18" s="132"/>
      <c r="IZ18" s="48"/>
      <c r="JB18" s="43"/>
      <c r="JC18" s="15"/>
      <c r="JD18" s="7">
        <f>IF(ISERROR(VLOOKUP(JC18,Insumos!$B:$G,6,0)),0,VLOOKUP(JC18,Insumos!$B:$G,6,0))</f>
        <v>0</v>
      </c>
      <c r="JE18" s="8">
        <f>IF(ISERROR(VLOOKUP(JC18,Insumos!$B:$H,7,0)),0,VLOOKUP(JC18,Insumos!$B:$H,7,0))</f>
        <v>0</v>
      </c>
      <c r="JF18" s="13"/>
      <c r="JG18" s="11">
        <f t="shared" si="20"/>
        <v>0</v>
      </c>
      <c r="JH18" s="44"/>
      <c r="JI18" s="139" t="s">
        <v>28</v>
      </c>
      <c r="JJ18" s="46"/>
      <c r="JK18" s="140" t="s">
        <v>28</v>
      </c>
      <c r="JL18" s="132"/>
      <c r="JM18" s="48"/>
      <c r="JO18" s="43"/>
      <c r="JP18" s="15"/>
      <c r="JQ18" s="7">
        <f>IF(ISERROR(VLOOKUP(JP18,Insumos!$B:$G,6,0)),0,VLOOKUP(JP18,Insumos!$B:$G,6,0))</f>
        <v>0</v>
      </c>
      <c r="JR18" s="8">
        <f>IF(ISERROR(VLOOKUP(JP18,Insumos!$B:$H,7,0)),0,VLOOKUP(JP18,Insumos!$B:$H,7,0))</f>
        <v>0</v>
      </c>
      <c r="JS18" s="13"/>
      <c r="JT18" s="11">
        <f t="shared" si="21"/>
        <v>0</v>
      </c>
      <c r="JU18" s="44"/>
      <c r="JV18" s="139" t="s">
        <v>28</v>
      </c>
      <c r="JW18" s="46"/>
      <c r="JX18" s="140" t="s">
        <v>28</v>
      </c>
      <c r="JY18" s="132"/>
      <c r="JZ18" s="48"/>
      <c r="KB18" s="43"/>
      <c r="KC18" s="15"/>
      <c r="KD18" s="7">
        <f>IF(ISERROR(VLOOKUP(KC18,Insumos!$B:$G,6,0)),0,VLOOKUP(KC18,Insumos!$B:$G,6,0))</f>
        <v>0</v>
      </c>
      <c r="KE18" s="8">
        <f>IF(ISERROR(VLOOKUP(KC18,Insumos!$B:$H,7,0)),0,VLOOKUP(KC18,Insumos!$B:$H,7,0))</f>
        <v>0</v>
      </c>
      <c r="KF18" s="13"/>
      <c r="KG18" s="11">
        <f t="shared" si="22"/>
        <v>0</v>
      </c>
      <c r="KH18" s="44"/>
      <c r="KI18" s="139" t="s">
        <v>28</v>
      </c>
      <c r="KJ18" s="46"/>
      <c r="KK18" s="140" t="s">
        <v>28</v>
      </c>
      <c r="KL18" s="132"/>
      <c r="KM18" s="48"/>
      <c r="KO18" s="43"/>
      <c r="KP18" s="15"/>
      <c r="KQ18" s="7">
        <f>IF(ISERROR(VLOOKUP(KP18,Insumos!$B:$G,6,0)),0,VLOOKUP(KP18,Insumos!$B:$G,6,0))</f>
        <v>0</v>
      </c>
      <c r="KR18" s="8">
        <f>IF(ISERROR(VLOOKUP(KP18,Insumos!$B:$H,7,0)),0,VLOOKUP(KP18,Insumos!$B:$H,7,0))</f>
        <v>0</v>
      </c>
      <c r="KS18" s="13"/>
      <c r="KT18" s="11">
        <f t="shared" si="23"/>
        <v>0</v>
      </c>
      <c r="KU18" s="44"/>
      <c r="KV18" s="139" t="s">
        <v>28</v>
      </c>
      <c r="KW18" s="46"/>
      <c r="KX18" s="140" t="s">
        <v>28</v>
      </c>
      <c r="KY18" s="132"/>
      <c r="KZ18" s="48"/>
      <c r="LB18" s="43"/>
      <c r="LC18" s="15"/>
      <c r="LD18" s="7">
        <f>IF(ISERROR(VLOOKUP(LC18,Insumos!$B:$G,6,0)),0,VLOOKUP(LC18,Insumos!$B:$G,6,0))</f>
        <v>0</v>
      </c>
      <c r="LE18" s="8">
        <f>IF(ISERROR(VLOOKUP(LC18,Insumos!$B:$H,7,0)),0,VLOOKUP(LC18,Insumos!$B:$H,7,0))</f>
        <v>0</v>
      </c>
      <c r="LF18" s="13"/>
      <c r="LG18" s="11">
        <f t="shared" si="24"/>
        <v>0</v>
      </c>
      <c r="LH18" s="44"/>
      <c r="LI18" s="139" t="s">
        <v>28</v>
      </c>
      <c r="LJ18" s="46"/>
      <c r="LK18" s="140" t="s">
        <v>28</v>
      </c>
      <c r="LL18" s="132"/>
      <c r="LM18" s="48"/>
      <c r="LO18" s="43"/>
      <c r="LP18" s="15"/>
      <c r="LQ18" s="7">
        <f>IF(ISERROR(VLOOKUP(LP18,Insumos!$B:$G,6,0)),0,VLOOKUP(LP18,Insumos!$B:$G,6,0))</f>
        <v>0</v>
      </c>
      <c r="LR18" s="8">
        <f>IF(ISERROR(VLOOKUP(LP18,Insumos!$B:$H,7,0)),0,VLOOKUP(LP18,Insumos!$B:$H,7,0))</f>
        <v>0</v>
      </c>
      <c r="LS18" s="13"/>
      <c r="LT18" s="11">
        <f t="shared" si="25"/>
        <v>0</v>
      </c>
      <c r="LU18" s="44"/>
      <c r="LV18" s="139" t="s">
        <v>28</v>
      </c>
      <c r="LW18" s="46"/>
      <c r="LX18" s="140" t="s">
        <v>28</v>
      </c>
      <c r="LY18" s="132"/>
      <c r="LZ18" s="48"/>
      <c r="MB18" s="43"/>
      <c r="MC18" s="15"/>
      <c r="MD18" s="7">
        <f>IF(ISERROR(VLOOKUP(MC18,Insumos!$B:$G,6,0)),0,VLOOKUP(MC18,Insumos!$B:$G,6,0))</f>
        <v>0</v>
      </c>
      <c r="ME18" s="8">
        <f>IF(ISERROR(VLOOKUP(MC18,Insumos!$B:$H,7,0)),0,VLOOKUP(MC18,Insumos!$B:$H,7,0))</f>
        <v>0</v>
      </c>
      <c r="MF18" s="13"/>
      <c r="MG18" s="11">
        <f t="shared" si="26"/>
        <v>0</v>
      </c>
      <c r="MH18" s="44"/>
      <c r="MI18" s="139" t="s">
        <v>28</v>
      </c>
      <c r="MJ18" s="46"/>
      <c r="MK18" s="140" t="s">
        <v>28</v>
      </c>
      <c r="ML18" s="132"/>
      <c r="MM18" s="48"/>
      <c r="MO18" s="43"/>
      <c r="MP18" s="15"/>
      <c r="MQ18" s="7">
        <f>IF(ISERROR(VLOOKUP(MP18,Insumos!$B:$G,6,0)),0,VLOOKUP(MP18,Insumos!$B:$G,6,0))</f>
        <v>0</v>
      </c>
      <c r="MR18" s="8">
        <f>IF(ISERROR(VLOOKUP(MP18,Insumos!$B:$H,7,0)),0,VLOOKUP(MP18,Insumos!$B:$H,7,0))</f>
        <v>0</v>
      </c>
      <c r="MS18" s="13"/>
      <c r="MT18" s="11">
        <f t="shared" si="27"/>
        <v>0</v>
      </c>
      <c r="MU18" s="44"/>
      <c r="MV18" s="139" t="s">
        <v>28</v>
      </c>
      <c r="MW18" s="46"/>
      <c r="MX18" s="140" t="s">
        <v>28</v>
      </c>
      <c r="MY18" s="132"/>
      <c r="MZ18" s="48"/>
      <c r="NB18" s="43"/>
      <c r="NC18" s="15"/>
      <c r="ND18" s="7">
        <f>IF(ISERROR(VLOOKUP(NC18,Insumos!$B:$G,6,0)),0,VLOOKUP(NC18,Insumos!$B:$G,6,0))</f>
        <v>0</v>
      </c>
      <c r="NE18" s="8">
        <f>IF(ISERROR(VLOOKUP(NC18,Insumos!$B:$H,7,0)),0,VLOOKUP(NC18,Insumos!$B:$H,7,0))</f>
        <v>0</v>
      </c>
      <c r="NF18" s="13"/>
      <c r="NG18" s="11">
        <f t="shared" si="28"/>
        <v>0</v>
      </c>
      <c r="NH18" s="44"/>
      <c r="NI18" s="139" t="s">
        <v>28</v>
      </c>
      <c r="NJ18" s="46"/>
      <c r="NK18" s="140" t="s">
        <v>28</v>
      </c>
      <c r="NL18" s="132"/>
      <c r="NM18" s="48"/>
      <c r="NO18" s="43"/>
      <c r="NP18" s="15"/>
      <c r="NQ18" s="7">
        <f>IF(ISERROR(VLOOKUP(NP18,Insumos!$B:$G,6,0)),0,VLOOKUP(NP18,Insumos!$B:$G,6,0))</f>
        <v>0</v>
      </c>
      <c r="NR18" s="8">
        <f>IF(ISERROR(VLOOKUP(NP18,Insumos!$B:$H,7,0)),0,VLOOKUP(NP18,Insumos!$B:$H,7,0))</f>
        <v>0</v>
      </c>
      <c r="NS18" s="13"/>
      <c r="NT18" s="11">
        <f t="shared" si="29"/>
        <v>0</v>
      </c>
      <c r="NU18" s="44"/>
      <c r="NV18" s="139" t="s">
        <v>28</v>
      </c>
      <c r="NW18" s="46"/>
      <c r="NX18" s="140" t="s">
        <v>28</v>
      </c>
      <c r="NY18" s="132"/>
      <c r="NZ18" s="48"/>
      <c r="OB18" s="43"/>
      <c r="OC18" s="15"/>
      <c r="OD18" s="7">
        <f>IF(ISERROR(VLOOKUP(OC18,Insumos!$B:$G,6,0)),0,VLOOKUP(OC18,Insumos!$B:$G,6,0))</f>
        <v>0</v>
      </c>
      <c r="OE18" s="8">
        <f>IF(ISERROR(VLOOKUP(OC18,Insumos!$B:$H,7,0)),0,VLOOKUP(OC18,Insumos!$B:$H,7,0))</f>
        <v>0</v>
      </c>
      <c r="OF18" s="13"/>
      <c r="OG18" s="11">
        <f t="shared" si="30"/>
        <v>0</v>
      </c>
      <c r="OH18" s="44"/>
      <c r="OI18" s="139" t="s">
        <v>28</v>
      </c>
      <c r="OJ18" s="46"/>
      <c r="OK18" s="140" t="s">
        <v>28</v>
      </c>
      <c r="OL18" s="132"/>
      <c r="OM18" s="48"/>
      <c r="OO18" s="43"/>
      <c r="OP18" s="15"/>
      <c r="OQ18" s="7">
        <f>IF(ISERROR(VLOOKUP(OP18,Insumos!$B:$G,6,0)),0,VLOOKUP(OP18,Insumos!$B:$G,6,0))</f>
        <v>0</v>
      </c>
      <c r="OR18" s="8">
        <f>IF(ISERROR(VLOOKUP(OP18,Insumos!$B:$H,7,0)),0,VLOOKUP(OP18,Insumos!$B:$H,7,0))</f>
        <v>0</v>
      </c>
      <c r="OS18" s="13"/>
      <c r="OT18" s="11">
        <f t="shared" si="31"/>
        <v>0</v>
      </c>
      <c r="OU18" s="44"/>
      <c r="OV18" s="139" t="s">
        <v>28</v>
      </c>
      <c r="OW18" s="46"/>
      <c r="OX18" s="140" t="s">
        <v>28</v>
      </c>
      <c r="OY18" s="132"/>
      <c r="OZ18" s="48"/>
      <c r="PB18" s="43"/>
      <c r="PC18" s="15"/>
      <c r="PD18" s="7">
        <f>IF(ISERROR(VLOOKUP(PC18,Insumos!$B:$G,6,0)),0,VLOOKUP(PC18,Insumos!$B:$G,6,0))</f>
        <v>0</v>
      </c>
      <c r="PE18" s="8">
        <f>IF(ISERROR(VLOOKUP(PC18,Insumos!$B:$H,7,0)),0,VLOOKUP(PC18,Insumos!$B:$H,7,0))</f>
        <v>0</v>
      </c>
      <c r="PF18" s="13"/>
      <c r="PG18" s="11">
        <f t="shared" si="32"/>
        <v>0</v>
      </c>
      <c r="PH18" s="44"/>
      <c r="PI18" s="139" t="s">
        <v>28</v>
      </c>
      <c r="PJ18" s="46"/>
      <c r="PK18" s="140" t="s">
        <v>28</v>
      </c>
      <c r="PL18" s="132"/>
      <c r="PM18" s="48"/>
      <c r="PO18" s="43"/>
      <c r="PP18" s="15"/>
      <c r="PQ18" s="7">
        <f>IF(ISERROR(VLOOKUP(PP18,Insumos!$B:$G,6,0)),0,VLOOKUP(PP18,Insumos!$B:$G,6,0))</f>
        <v>0</v>
      </c>
      <c r="PR18" s="8">
        <f>IF(ISERROR(VLOOKUP(PP18,Insumos!$B:$H,7,0)),0,VLOOKUP(PP18,Insumos!$B:$H,7,0))</f>
        <v>0</v>
      </c>
      <c r="PS18" s="13"/>
      <c r="PT18" s="11">
        <f t="shared" si="33"/>
        <v>0</v>
      </c>
      <c r="PU18" s="44"/>
      <c r="PV18" s="139" t="s">
        <v>28</v>
      </c>
      <c r="PW18" s="46"/>
      <c r="PX18" s="140" t="s">
        <v>28</v>
      </c>
      <c r="PY18" s="132"/>
      <c r="PZ18" s="48"/>
      <c r="QB18" s="43"/>
      <c r="QC18" s="15"/>
      <c r="QD18" s="7">
        <f>IF(ISERROR(VLOOKUP(QC18,Insumos!$B:$G,6,0)),0,VLOOKUP(QC18,Insumos!$B:$G,6,0))</f>
        <v>0</v>
      </c>
      <c r="QE18" s="8">
        <f>IF(ISERROR(VLOOKUP(QC18,Insumos!$B:$H,7,0)),0,VLOOKUP(QC18,Insumos!$B:$H,7,0))</f>
        <v>0</v>
      </c>
      <c r="QF18" s="13"/>
      <c r="QG18" s="11">
        <f t="shared" si="34"/>
        <v>0</v>
      </c>
      <c r="QH18" s="44"/>
      <c r="QI18" s="139" t="s">
        <v>28</v>
      </c>
      <c r="QJ18" s="46"/>
      <c r="QK18" s="140" t="s">
        <v>28</v>
      </c>
      <c r="QL18" s="132"/>
      <c r="QM18" s="48"/>
      <c r="QO18" s="43"/>
      <c r="QP18" s="15"/>
      <c r="QQ18" s="7">
        <f>IF(ISERROR(VLOOKUP(QP18,Insumos!$B:$G,6,0)),0,VLOOKUP(QP18,Insumos!$B:$G,6,0))</f>
        <v>0</v>
      </c>
      <c r="QR18" s="8">
        <f>IF(ISERROR(VLOOKUP(QP18,Insumos!$B:$H,7,0)),0,VLOOKUP(QP18,Insumos!$B:$H,7,0))</f>
        <v>0</v>
      </c>
      <c r="QS18" s="13"/>
      <c r="QT18" s="11">
        <f t="shared" si="35"/>
        <v>0</v>
      </c>
      <c r="QU18" s="44"/>
      <c r="QV18" s="139" t="s">
        <v>28</v>
      </c>
      <c r="QW18" s="46"/>
      <c r="QX18" s="140" t="s">
        <v>28</v>
      </c>
      <c r="QY18" s="132"/>
      <c r="QZ18" s="48"/>
      <c r="RB18" s="43"/>
      <c r="RC18" s="15"/>
      <c r="RD18" s="7">
        <f>IF(ISERROR(VLOOKUP(RC18,Insumos!$B:$G,6,0)),0,VLOOKUP(RC18,Insumos!$B:$G,6,0))</f>
        <v>0</v>
      </c>
      <c r="RE18" s="8">
        <f>IF(ISERROR(VLOOKUP(RC18,Insumos!$B:$H,7,0)),0,VLOOKUP(RC18,Insumos!$B:$H,7,0))</f>
        <v>0</v>
      </c>
      <c r="RF18" s="13"/>
      <c r="RG18" s="11">
        <f t="shared" si="36"/>
        <v>0</v>
      </c>
      <c r="RH18" s="44"/>
      <c r="RI18" s="139" t="s">
        <v>28</v>
      </c>
      <c r="RJ18" s="46"/>
      <c r="RK18" s="140" t="s">
        <v>28</v>
      </c>
      <c r="RL18" s="132"/>
      <c r="RM18" s="48"/>
      <c r="RO18" s="43"/>
      <c r="RP18" s="15"/>
      <c r="RQ18" s="7">
        <f>IF(ISERROR(VLOOKUP(RP18,Insumos!$B:$G,6,0)),0,VLOOKUP(RP18,Insumos!$B:$G,6,0))</f>
        <v>0</v>
      </c>
      <c r="RR18" s="8">
        <f>IF(ISERROR(VLOOKUP(RP18,Insumos!$B:$H,7,0)),0,VLOOKUP(RP18,Insumos!$B:$H,7,0))</f>
        <v>0</v>
      </c>
      <c r="RS18" s="13"/>
      <c r="RT18" s="11">
        <f t="shared" si="37"/>
        <v>0</v>
      </c>
      <c r="RU18" s="44"/>
      <c r="RV18" s="139" t="s">
        <v>28</v>
      </c>
      <c r="RW18" s="46"/>
      <c r="RX18" s="140" t="s">
        <v>28</v>
      </c>
      <c r="RY18" s="132"/>
      <c r="RZ18" s="48"/>
      <c r="SB18" s="43"/>
      <c r="SC18" s="15"/>
      <c r="SD18" s="7">
        <f>IF(ISERROR(VLOOKUP(SC18,Insumos!$B:$G,6,0)),0,VLOOKUP(SC18,Insumos!$B:$G,6,0))</f>
        <v>0</v>
      </c>
      <c r="SE18" s="8">
        <f>IF(ISERROR(VLOOKUP(SC18,Insumos!$B:$H,7,0)),0,VLOOKUP(SC18,Insumos!$B:$H,7,0))</f>
        <v>0</v>
      </c>
      <c r="SF18" s="13"/>
      <c r="SG18" s="11">
        <f t="shared" si="38"/>
        <v>0</v>
      </c>
      <c r="SH18" s="44"/>
      <c r="SI18" s="139" t="s">
        <v>28</v>
      </c>
      <c r="SJ18" s="46"/>
      <c r="SK18" s="140" t="s">
        <v>28</v>
      </c>
      <c r="SL18" s="132"/>
      <c r="SM18" s="48"/>
      <c r="SO18" s="43"/>
      <c r="SP18" s="15"/>
      <c r="SQ18" s="7">
        <f>IF(ISERROR(VLOOKUP(SP18,Insumos!$B:$G,6,0)),0,VLOOKUP(SP18,Insumos!$B:$G,6,0))</f>
        <v>0</v>
      </c>
      <c r="SR18" s="8">
        <f>IF(ISERROR(VLOOKUP(SP18,Insumos!$B:$H,7,0)),0,VLOOKUP(SP18,Insumos!$B:$H,7,0))</f>
        <v>0</v>
      </c>
      <c r="SS18" s="13"/>
      <c r="ST18" s="11">
        <f t="shared" si="39"/>
        <v>0</v>
      </c>
      <c r="SU18" s="44"/>
      <c r="SV18" s="139" t="s">
        <v>28</v>
      </c>
      <c r="SW18" s="46"/>
      <c r="SX18" s="140" t="s">
        <v>28</v>
      </c>
      <c r="SY18" s="132"/>
      <c r="SZ18" s="48"/>
    </row>
    <row r="19" spans="2:520" ht="15" thickBot="1" x14ac:dyDescent="0.35">
      <c r="B19" s="43"/>
      <c r="C19" s="15"/>
      <c r="D19" s="7">
        <f>IF(ISERROR(VLOOKUP(C19,Insumos!$B:$G,6,0)),0,VLOOKUP(C19,Insumos!$B:$G,6,0))</f>
        <v>0</v>
      </c>
      <c r="E19" s="8">
        <f>IF(ISERROR(VLOOKUP(C19,Insumos!$B:$H,7,0)),0,VLOOKUP(C19,Insumos!$B:$H,7,0))</f>
        <v>0</v>
      </c>
      <c r="F19" s="13"/>
      <c r="G19" s="11">
        <f t="shared" si="0"/>
        <v>0</v>
      </c>
      <c r="H19" s="44"/>
      <c r="I19" s="144">
        <f>IF(ISERROR((I16/I7)),0,(I16/I7))</f>
        <v>0.65814582563703117</v>
      </c>
      <c r="J19" s="133"/>
      <c r="K19" s="145">
        <f>IF(ISERROR((K16/K7)),0,(K16/K7))</f>
        <v>0.31719666050962497</v>
      </c>
      <c r="L19" s="134"/>
      <c r="M19" s="51"/>
      <c r="O19" s="43"/>
      <c r="P19" s="15"/>
      <c r="Q19" s="7">
        <f>IF(ISERROR(VLOOKUP(P19,Insumos!$B:$G,6,0)),0,VLOOKUP(P19,Insumos!$B:$G,6,0))</f>
        <v>0</v>
      </c>
      <c r="R19" s="8">
        <f>IF(ISERROR(VLOOKUP(P19,Insumos!$B:$H,7,0)),0,VLOOKUP(P19,Insumos!$B:$H,7,0))</f>
        <v>0</v>
      </c>
      <c r="S19" s="13"/>
      <c r="T19" s="11">
        <f t="shared" si="1"/>
        <v>0</v>
      </c>
      <c r="U19" s="44"/>
      <c r="V19" s="144">
        <f>IF(ISERROR((V16/V7)),0,(V16/V7))</f>
        <v>0</v>
      </c>
      <c r="W19" s="133"/>
      <c r="X19" s="145">
        <f>IF(ISERROR((X16/X7)),0,(X16/X7))</f>
        <v>0</v>
      </c>
      <c r="Y19" s="134"/>
      <c r="Z19" s="51"/>
      <c r="AB19" s="43"/>
      <c r="AC19" s="15"/>
      <c r="AD19" s="7">
        <f>IF(ISERROR(VLOOKUP(AC19,Insumos!$B:$G,6,0)),0,VLOOKUP(AC19,Insumos!$B:$G,6,0))</f>
        <v>0</v>
      </c>
      <c r="AE19" s="8">
        <f>IF(ISERROR(VLOOKUP(AC19,Insumos!$B:$H,7,0)),0,VLOOKUP(AC19,Insumos!$B:$H,7,0))</f>
        <v>0</v>
      </c>
      <c r="AF19" s="13"/>
      <c r="AG19" s="11">
        <f t="shared" si="2"/>
        <v>0</v>
      </c>
      <c r="AH19" s="44"/>
      <c r="AI19" s="144">
        <f>IF(ISERROR((AI16/AI7)),0,(AI16/AI7))</f>
        <v>0</v>
      </c>
      <c r="AJ19" s="133"/>
      <c r="AK19" s="145">
        <f>IF(ISERROR((AK16/AK7)),0,(AK16/AK7))</f>
        <v>0</v>
      </c>
      <c r="AL19" s="134"/>
      <c r="AM19" s="51"/>
      <c r="AO19" s="43"/>
      <c r="AP19" s="15"/>
      <c r="AQ19" s="7">
        <f>IF(ISERROR(VLOOKUP(AP19,Insumos!$B:$G,6,0)),0,VLOOKUP(AP19,Insumos!$B:$G,6,0))</f>
        <v>0</v>
      </c>
      <c r="AR19" s="8">
        <f>IF(ISERROR(VLOOKUP(AP19,Insumos!$B:$H,7,0)),0,VLOOKUP(AP19,Insumos!$B:$H,7,0))</f>
        <v>0</v>
      </c>
      <c r="AS19" s="13"/>
      <c r="AT19" s="11">
        <f t="shared" si="3"/>
        <v>0</v>
      </c>
      <c r="AU19" s="44"/>
      <c r="AV19" s="144">
        <f>IF(ISERROR((AV16/AV7)),0,(AV16/AV7))</f>
        <v>0</v>
      </c>
      <c r="AW19" s="133"/>
      <c r="AX19" s="145">
        <f>IF(ISERROR((AX16/AX7)),0,(AX16/AX7))</f>
        <v>0</v>
      </c>
      <c r="AY19" s="134"/>
      <c r="AZ19" s="51"/>
      <c r="BB19" s="43"/>
      <c r="BC19" s="15"/>
      <c r="BD19" s="7">
        <f>IF(ISERROR(VLOOKUP(BC19,Insumos!$B:$G,6,0)),0,VLOOKUP(BC19,Insumos!$B:$G,6,0))</f>
        <v>0</v>
      </c>
      <c r="BE19" s="8">
        <f>IF(ISERROR(VLOOKUP(BC19,Insumos!$B:$H,7,0)),0,VLOOKUP(BC19,Insumos!$B:$H,7,0))</f>
        <v>0</v>
      </c>
      <c r="BF19" s="13"/>
      <c r="BG19" s="11">
        <f t="shared" si="4"/>
        <v>0</v>
      </c>
      <c r="BH19" s="44"/>
      <c r="BI19" s="144">
        <f>IF(ISERROR((BI16/BI7)),0,(BI16/BI7))</f>
        <v>0</v>
      </c>
      <c r="BJ19" s="133"/>
      <c r="BK19" s="145">
        <f>IF(ISERROR((BK16/BK7)),0,(BK16/BK7))</f>
        <v>0</v>
      </c>
      <c r="BL19" s="134"/>
      <c r="BM19" s="51"/>
      <c r="BO19" s="43"/>
      <c r="BP19" s="15"/>
      <c r="BQ19" s="7">
        <f>IF(ISERROR(VLOOKUP(BP19,Insumos!$B:$G,6,0)),0,VLOOKUP(BP19,Insumos!$B:$G,6,0))</f>
        <v>0</v>
      </c>
      <c r="BR19" s="8">
        <f>IF(ISERROR(VLOOKUP(BP19,Insumos!$B:$H,7,0)),0,VLOOKUP(BP19,Insumos!$B:$H,7,0))</f>
        <v>0</v>
      </c>
      <c r="BS19" s="13"/>
      <c r="BT19" s="11">
        <f t="shared" si="5"/>
        <v>0</v>
      </c>
      <c r="BU19" s="44"/>
      <c r="BV19" s="144">
        <f>IF(ISERROR((BV16/BV7)),0,(BV16/BV7))</f>
        <v>0</v>
      </c>
      <c r="BW19" s="133"/>
      <c r="BX19" s="145">
        <f>IF(ISERROR((BX16/BX7)),0,(BX16/BX7))</f>
        <v>0</v>
      </c>
      <c r="BY19" s="134"/>
      <c r="BZ19" s="51"/>
      <c r="CB19" s="43"/>
      <c r="CC19" s="15"/>
      <c r="CD19" s="7">
        <f>IF(ISERROR(VLOOKUP(CC19,Insumos!$B:$G,6,0)),0,VLOOKUP(CC19,Insumos!$B:$G,6,0))</f>
        <v>0</v>
      </c>
      <c r="CE19" s="8">
        <f>IF(ISERROR(VLOOKUP(CC19,Insumos!$B:$H,7,0)),0,VLOOKUP(CC19,Insumos!$B:$H,7,0))</f>
        <v>0</v>
      </c>
      <c r="CF19" s="13"/>
      <c r="CG19" s="11">
        <f t="shared" si="6"/>
        <v>0</v>
      </c>
      <c r="CH19" s="44"/>
      <c r="CI19" s="144">
        <f>IF(ISERROR((CI16/CI7)),0,(CI16/CI7))</f>
        <v>0</v>
      </c>
      <c r="CJ19" s="133"/>
      <c r="CK19" s="145">
        <f>IF(ISERROR((CK16/CK7)),0,(CK16/CK7))</f>
        <v>0</v>
      </c>
      <c r="CL19" s="134"/>
      <c r="CM19" s="51"/>
      <c r="CO19" s="43"/>
      <c r="CP19" s="15"/>
      <c r="CQ19" s="7">
        <f>IF(ISERROR(VLOOKUP(CP19,Insumos!$B:$G,6,0)),0,VLOOKUP(CP19,Insumos!$B:$G,6,0))</f>
        <v>0</v>
      </c>
      <c r="CR19" s="8">
        <f>IF(ISERROR(VLOOKUP(CP19,Insumos!$B:$H,7,0)),0,VLOOKUP(CP19,Insumos!$B:$H,7,0))</f>
        <v>0</v>
      </c>
      <c r="CS19" s="13"/>
      <c r="CT19" s="11">
        <f t="shared" si="7"/>
        <v>0</v>
      </c>
      <c r="CU19" s="44"/>
      <c r="CV19" s="144">
        <f>IF(ISERROR((CV16/CV7)),0,(CV16/CV7))</f>
        <v>0</v>
      </c>
      <c r="CW19" s="133"/>
      <c r="CX19" s="145">
        <f>IF(ISERROR((CX16/CX7)),0,(CX16/CX7))</f>
        <v>0</v>
      </c>
      <c r="CY19" s="134"/>
      <c r="CZ19" s="51"/>
      <c r="DB19" s="43"/>
      <c r="DC19" s="15"/>
      <c r="DD19" s="7">
        <f>IF(ISERROR(VLOOKUP(DC19,Insumos!$B:$G,6,0)),0,VLOOKUP(DC19,Insumos!$B:$G,6,0))</f>
        <v>0</v>
      </c>
      <c r="DE19" s="8">
        <f>IF(ISERROR(VLOOKUP(DC19,Insumos!$B:$H,7,0)),0,VLOOKUP(DC19,Insumos!$B:$H,7,0))</f>
        <v>0</v>
      </c>
      <c r="DF19" s="13"/>
      <c r="DG19" s="11">
        <f t="shared" si="8"/>
        <v>0</v>
      </c>
      <c r="DH19" s="44"/>
      <c r="DI19" s="144">
        <f>IF(ISERROR((DI16/DI7)),0,(DI16/DI7))</f>
        <v>0</v>
      </c>
      <c r="DJ19" s="133"/>
      <c r="DK19" s="145">
        <f>IF(ISERROR((DK16/DK7)),0,(DK16/DK7))</f>
        <v>0</v>
      </c>
      <c r="DL19" s="134"/>
      <c r="DM19" s="51"/>
      <c r="DO19" s="43"/>
      <c r="DP19" s="15"/>
      <c r="DQ19" s="7">
        <f>IF(ISERROR(VLOOKUP(DP19,Insumos!$B:$G,6,0)),0,VLOOKUP(DP19,Insumos!$B:$G,6,0))</f>
        <v>0</v>
      </c>
      <c r="DR19" s="8">
        <f>IF(ISERROR(VLOOKUP(DP19,Insumos!$B:$H,7,0)),0,VLOOKUP(DP19,Insumos!$B:$H,7,0))</f>
        <v>0</v>
      </c>
      <c r="DS19" s="13"/>
      <c r="DT19" s="11">
        <f t="shared" si="9"/>
        <v>0</v>
      </c>
      <c r="DU19" s="44"/>
      <c r="DV19" s="144">
        <f>IF(ISERROR((DV16/DV7)),0,(DV16/DV7))</f>
        <v>0</v>
      </c>
      <c r="DW19" s="133"/>
      <c r="DX19" s="145">
        <f>IF(ISERROR((DX16/DX7)),0,(DX16/DX7))</f>
        <v>0</v>
      </c>
      <c r="DY19" s="134"/>
      <c r="DZ19" s="51"/>
      <c r="EB19" s="43"/>
      <c r="EC19" s="15"/>
      <c r="ED19" s="7">
        <f>IF(ISERROR(VLOOKUP(EC19,Insumos!$B:$G,6,0)),0,VLOOKUP(EC19,Insumos!$B:$G,6,0))</f>
        <v>0</v>
      </c>
      <c r="EE19" s="8">
        <f>IF(ISERROR(VLOOKUP(EC19,Insumos!$B:$H,7,0)),0,VLOOKUP(EC19,Insumos!$B:$H,7,0))</f>
        <v>0</v>
      </c>
      <c r="EF19" s="13"/>
      <c r="EG19" s="11">
        <f t="shared" si="10"/>
        <v>0</v>
      </c>
      <c r="EH19" s="44"/>
      <c r="EI19" s="144">
        <f>IF(ISERROR((EI16/EI7)),0,(EI16/EI7))</f>
        <v>0</v>
      </c>
      <c r="EJ19" s="133"/>
      <c r="EK19" s="145">
        <f>IF(ISERROR((EK16/EK7)),0,(EK16/EK7))</f>
        <v>0</v>
      </c>
      <c r="EL19" s="134"/>
      <c r="EM19" s="51"/>
      <c r="EO19" s="43"/>
      <c r="EP19" s="15"/>
      <c r="EQ19" s="7">
        <f>IF(ISERROR(VLOOKUP(EP19,Insumos!$B:$G,6,0)),0,VLOOKUP(EP19,Insumos!$B:$G,6,0))</f>
        <v>0</v>
      </c>
      <c r="ER19" s="8">
        <f>IF(ISERROR(VLOOKUP(EP19,Insumos!$B:$H,7,0)),0,VLOOKUP(EP19,Insumos!$B:$H,7,0))</f>
        <v>0</v>
      </c>
      <c r="ES19" s="13"/>
      <c r="ET19" s="11">
        <f t="shared" si="11"/>
        <v>0</v>
      </c>
      <c r="EU19" s="44"/>
      <c r="EV19" s="144">
        <f>IF(ISERROR((EV16/EV7)),0,(EV16/EV7))</f>
        <v>0</v>
      </c>
      <c r="EW19" s="133"/>
      <c r="EX19" s="145">
        <f>IF(ISERROR((EX16/EX7)),0,(EX16/EX7))</f>
        <v>0</v>
      </c>
      <c r="EY19" s="134"/>
      <c r="EZ19" s="51"/>
      <c r="FB19" s="43"/>
      <c r="FC19" s="15"/>
      <c r="FD19" s="7">
        <f>IF(ISERROR(VLOOKUP(FC19,Insumos!$B:$G,6,0)),0,VLOOKUP(FC19,Insumos!$B:$G,6,0))</f>
        <v>0</v>
      </c>
      <c r="FE19" s="8">
        <f>IF(ISERROR(VLOOKUP(FC19,Insumos!$B:$H,7,0)),0,VLOOKUP(FC19,Insumos!$B:$H,7,0))</f>
        <v>0</v>
      </c>
      <c r="FF19" s="13"/>
      <c r="FG19" s="11">
        <f t="shared" si="12"/>
        <v>0</v>
      </c>
      <c r="FH19" s="44"/>
      <c r="FI19" s="144">
        <f>IF(ISERROR((FI16/FI7)),0,(FI16/FI7))</f>
        <v>0</v>
      </c>
      <c r="FJ19" s="133"/>
      <c r="FK19" s="145">
        <f>IF(ISERROR((FK16/FK7)),0,(FK16/FK7))</f>
        <v>0</v>
      </c>
      <c r="FL19" s="134"/>
      <c r="FM19" s="51"/>
      <c r="FO19" s="43"/>
      <c r="FP19" s="15"/>
      <c r="FQ19" s="7">
        <f>IF(ISERROR(VLOOKUP(FP19,Insumos!$B:$G,6,0)),0,VLOOKUP(FP19,Insumos!$B:$G,6,0))</f>
        <v>0</v>
      </c>
      <c r="FR19" s="8">
        <f>IF(ISERROR(VLOOKUP(FP19,Insumos!$B:$H,7,0)),0,VLOOKUP(FP19,Insumos!$B:$H,7,0))</f>
        <v>0</v>
      </c>
      <c r="FS19" s="13"/>
      <c r="FT19" s="11">
        <f t="shared" si="13"/>
        <v>0</v>
      </c>
      <c r="FU19" s="44"/>
      <c r="FV19" s="144">
        <f>IF(ISERROR((FV16/FV7)),0,(FV16/FV7))</f>
        <v>0</v>
      </c>
      <c r="FW19" s="133"/>
      <c r="FX19" s="145">
        <f>IF(ISERROR((FX16/FX7)),0,(FX16/FX7))</f>
        <v>0</v>
      </c>
      <c r="FY19" s="134"/>
      <c r="FZ19" s="51"/>
      <c r="GB19" s="43"/>
      <c r="GC19" s="15"/>
      <c r="GD19" s="7">
        <f>IF(ISERROR(VLOOKUP(GC19,Insumos!$B:$G,6,0)),0,VLOOKUP(GC19,Insumos!$B:$G,6,0))</f>
        <v>0</v>
      </c>
      <c r="GE19" s="8">
        <f>IF(ISERROR(VLOOKUP(GC19,Insumos!$B:$H,7,0)),0,VLOOKUP(GC19,Insumos!$B:$H,7,0))</f>
        <v>0</v>
      </c>
      <c r="GF19" s="13"/>
      <c r="GG19" s="11">
        <f t="shared" si="14"/>
        <v>0</v>
      </c>
      <c r="GH19" s="44"/>
      <c r="GI19" s="144">
        <f>IF(ISERROR((GI16/GI7)),0,(GI16/GI7))</f>
        <v>0</v>
      </c>
      <c r="GJ19" s="133"/>
      <c r="GK19" s="145">
        <f>IF(ISERROR((GK16/GK7)),0,(GK16/GK7))</f>
        <v>0</v>
      </c>
      <c r="GL19" s="134"/>
      <c r="GM19" s="51"/>
      <c r="GO19" s="43"/>
      <c r="GP19" s="15"/>
      <c r="GQ19" s="7">
        <f>IF(ISERROR(VLOOKUP(GP19,Insumos!$B:$G,6,0)),0,VLOOKUP(GP19,Insumos!$B:$G,6,0))</f>
        <v>0</v>
      </c>
      <c r="GR19" s="8">
        <f>IF(ISERROR(VLOOKUP(GP19,Insumos!$B:$H,7,0)),0,VLOOKUP(GP19,Insumos!$B:$H,7,0))</f>
        <v>0</v>
      </c>
      <c r="GS19" s="13"/>
      <c r="GT19" s="11">
        <f t="shared" si="15"/>
        <v>0</v>
      </c>
      <c r="GU19" s="44"/>
      <c r="GV19" s="144">
        <f>IF(ISERROR((GV16/GV7)),0,(GV16/GV7))</f>
        <v>0</v>
      </c>
      <c r="GW19" s="133"/>
      <c r="GX19" s="145">
        <f>IF(ISERROR((GX16/GX7)),0,(GX16/GX7))</f>
        <v>0</v>
      </c>
      <c r="GY19" s="134"/>
      <c r="GZ19" s="51"/>
      <c r="HB19" s="43"/>
      <c r="HC19" s="15"/>
      <c r="HD19" s="7">
        <f>IF(ISERROR(VLOOKUP(HC19,Insumos!$B:$G,6,0)),0,VLOOKUP(HC19,Insumos!$B:$G,6,0))</f>
        <v>0</v>
      </c>
      <c r="HE19" s="8">
        <f>IF(ISERROR(VLOOKUP(HC19,Insumos!$B:$H,7,0)),0,VLOOKUP(HC19,Insumos!$B:$H,7,0))</f>
        <v>0</v>
      </c>
      <c r="HF19" s="13"/>
      <c r="HG19" s="11">
        <f t="shared" si="16"/>
        <v>0</v>
      </c>
      <c r="HH19" s="44"/>
      <c r="HI19" s="144">
        <f>IF(ISERROR((HI16/HI7)),0,(HI16/HI7))</f>
        <v>0</v>
      </c>
      <c r="HJ19" s="133"/>
      <c r="HK19" s="145">
        <f>IF(ISERROR((HK16/HK7)),0,(HK16/HK7))</f>
        <v>0</v>
      </c>
      <c r="HL19" s="134"/>
      <c r="HM19" s="51"/>
      <c r="HO19" s="43"/>
      <c r="HP19" s="15"/>
      <c r="HQ19" s="7">
        <f>IF(ISERROR(VLOOKUP(HP19,Insumos!$B:$G,6,0)),0,VLOOKUP(HP19,Insumos!$B:$G,6,0))</f>
        <v>0</v>
      </c>
      <c r="HR19" s="8">
        <f>IF(ISERROR(VLOOKUP(HP19,Insumos!$B:$H,7,0)),0,VLOOKUP(HP19,Insumos!$B:$H,7,0))</f>
        <v>0</v>
      </c>
      <c r="HS19" s="13"/>
      <c r="HT19" s="11">
        <f t="shared" si="17"/>
        <v>0</v>
      </c>
      <c r="HU19" s="44"/>
      <c r="HV19" s="144">
        <f>IF(ISERROR((HV16/HV7)),0,(HV16/HV7))</f>
        <v>0</v>
      </c>
      <c r="HW19" s="133"/>
      <c r="HX19" s="145">
        <f>IF(ISERROR((HX16/HX7)),0,(HX16/HX7))</f>
        <v>0</v>
      </c>
      <c r="HY19" s="134"/>
      <c r="HZ19" s="51"/>
      <c r="IB19" s="43"/>
      <c r="IC19" s="15"/>
      <c r="ID19" s="7">
        <f>IF(ISERROR(VLOOKUP(IC19,Insumos!$B:$G,6,0)),0,VLOOKUP(IC19,Insumos!$B:$G,6,0))</f>
        <v>0</v>
      </c>
      <c r="IE19" s="8">
        <f>IF(ISERROR(VLOOKUP(IC19,Insumos!$B:$H,7,0)),0,VLOOKUP(IC19,Insumos!$B:$H,7,0))</f>
        <v>0</v>
      </c>
      <c r="IF19" s="13"/>
      <c r="IG19" s="11">
        <f t="shared" si="18"/>
        <v>0</v>
      </c>
      <c r="IH19" s="44"/>
      <c r="II19" s="144">
        <f>IF(ISERROR((II16/II7)),0,(II16/II7))</f>
        <v>0</v>
      </c>
      <c r="IJ19" s="133"/>
      <c r="IK19" s="145">
        <f>IF(ISERROR((IK16/IK7)),0,(IK16/IK7))</f>
        <v>0</v>
      </c>
      <c r="IL19" s="134"/>
      <c r="IM19" s="51"/>
      <c r="IO19" s="43"/>
      <c r="IP19" s="15"/>
      <c r="IQ19" s="7">
        <f>IF(ISERROR(VLOOKUP(IP19,Insumos!$B:$G,6,0)),0,VLOOKUP(IP19,Insumos!$B:$G,6,0))</f>
        <v>0</v>
      </c>
      <c r="IR19" s="8">
        <f>IF(ISERROR(VLOOKUP(IP19,Insumos!$B:$H,7,0)),0,VLOOKUP(IP19,Insumos!$B:$H,7,0))</f>
        <v>0</v>
      </c>
      <c r="IS19" s="13"/>
      <c r="IT19" s="11">
        <f t="shared" si="19"/>
        <v>0</v>
      </c>
      <c r="IU19" s="44"/>
      <c r="IV19" s="144">
        <f>IF(ISERROR((IV16/IV7)),0,(IV16/IV7))</f>
        <v>0</v>
      </c>
      <c r="IW19" s="133"/>
      <c r="IX19" s="145">
        <f>IF(ISERROR((IX16/IX7)),0,(IX16/IX7))</f>
        <v>0</v>
      </c>
      <c r="IY19" s="134"/>
      <c r="IZ19" s="51"/>
      <c r="JB19" s="43"/>
      <c r="JC19" s="15"/>
      <c r="JD19" s="7">
        <f>IF(ISERROR(VLOOKUP(JC19,Insumos!$B:$G,6,0)),0,VLOOKUP(JC19,Insumos!$B:$G,6,0))</f>
        <v>0</v>
      </c>
      <c r="JE19" s="8">
        <f>IF(ISERROR(VLOOKUP(JC19,Insumos!$B:$H,7,0)),0,VLOOKUP(JC19,Insumos!$B:$H,7,0))</f>
        <v>0</v>
      </c>
      <c r="JF19" s="13"/>
      <c r="JG19" s="11">
        <f t="shared" si="20"/>
        <v>0</v>
      </c>
      <c r="JH19" s="44"/>
      <c r="JI19" s="144">
        <f>IF(ISERROR((JI16/JI7)),0,(JI16/JI7))</f>
        <v>0</v>
      </c>
      <c r="JJ19" s="133"/>
      <c r="JK19" s="145">
        <f>IF(ISERROR((JK16/JK7)),0,(JK16/JK7))</f>
        <v>0</v>
      </c>
      <c r="JL19" s="134"/>
      <c r="JM19" s="51"/>
      <c r="JO19" s="43"/>
      <c r="JP19" s="15"/>
      <c r="JQ19" s="7">
        <f>IF(ISERROR(VLOOKUP(JP19,Insumos!$B:$G,6,0)),0,VLOOKUP(JP19,Insumos!$B:$G,6,0))</f>
        <v>0</v>
      </c>
      <c r="JR19" s="8">
        <f>IF(ISERROR(VLOOKUP(JP19,Insumos!$B:$H,7,0)),0,VLOOKUP(JP19,Insumos!$B:$H,7,0))</f>
        <v>0</v>
      </c>
      <c r="JS19" s="13"/>
      <c r="JT19" s="11">
        <f t="shared" si="21"/>
        <v>0</v>
      </c>
      <c r="JU19" s="44"/>
      <c r="JV19" s="144">
        <f>IF(ISERROR((JV16/JV7)),0,(JV16/JV7))</f>
        <v>0</v>
      </c>
      <c r="JW19" s="133"/>
      <c r="JX19" s="145">
        <f>IF(ISERROR((JX16/JX7)),0,(JX16/JX7))</f>
        <v>0</v>
      </c>
      <c r="JY19" s="134"/>
      <c r="JZ19" s="51"/>
      <c r="KB19" s="43"/>
      <c r="KC19" s="15"/>
      <c r="KD19" s="7">
        <f>IF(ISERROR(VLOOKUP(KC19,Insumos!$B:$G,6,0)),0,VLOOKUP(KC19,Insumos!$B:$G,6,0))</f>
        <v>0</v>
      </c>
      <c r="KE19" s="8">
        <f>IF(ISERROR(VLOOKUP(KC19,Insumos!$B:$H,7,0)),0,VLOOKUP(KC19,Insumos!$B:$H,7,0))</f>
        <v>0</v>
      </c>
      <c r="KF19" s="13"/>
      <c r="KG19" s="11">
        <f t="shared" si="22"/>
        <v>0</v>
      </c>
      <c r="KH19" s="44"/>
      <c r="KI19" s="144">
        <f>IF(ISERROR((KI16/KI7)),0,(KI16/KI7))</f>
        <v>0</v>
      </c>
      <c r="KJ19" s="133"/>
      <c r="KK19" s="145">
        <f>IF(ISERROR((KK16/KK7)),0,(KK16/KK7))</f>
        <v>0</v>
      </c>
      <c r="KL19" s="134"/>
      <c r="KM19" s="51"/>
      <c r="KO19" s="43"/>
      <c r="KP19" s="15"/>
      <c r="KQ19" s="7">
        <f>IF(ISERROR(VLOOKUP(KP19,Insumos!$B:$G,6,0)),0,VLOOKUP(KP19,Insumos!$B:$G,6,0))</f>
        <v>0</v>
      </c>
      <c r="KR19" s="8">
        <f>IF(ISERROR(VLOOKUP(KP19,Insumos!$B:$H,7,0)),0,VLOOKUP(KP19,Insumos!$B:$H,7,0))</f>
        <v>0</v>
      </c>
      <c r="KS19" s="13"/>
      <c r="KT19" s="11">
        <f t="shared" si="23"/>
        <v>0</v>
      </c>
      <c r="KU19" s="44"/>
      <c r="KV19" s="144">
        <f>IF(ISERROR((KV16/KV7)),0,(KV16/KV7))</f>
        <v>0</v>
      </c>
      <c r="KW19" s="133"/>
      <c r="KX19" s="145">
        <f>IF(ISERROR((KX16/KX7)),0,(KX16/KX7))</f>
        <v>0</v>
      </c>
      <c r="KY19" s="134"/>
      <c r="KZ19" s="51"/>
      <c r="LB19" s="43"/>
      <c r="LC19" s="15"/>
      <c r="LD19" s="7">
        <f>IF(ISERROR(VLOOKUP(LC19,Insumos!$B:$G,6,0)),0,VLOOKUP(LC19,Insumos!$B:$G,6,0))</f>
        <v>0</v>
      </c>
      <c r="LE19" s="8">
        <f>IF(ISERROR(VLOOKUP(LC19,Insumos!$B:$H,7,0)),0,VLOOKUP(LC19,Insumos!$B:$H,7,0))</f>
        <v>0</v>
      </c>
      <c r="LF19" s="13"/>
      <c r="LG19" s="11">
        <f t="shared" si="24"/>
        <v>0</v>
      </c>
      <c r="LH19" s="44"/>
      <c r="LI19" s="144">
        <f>IF(ISERROR((LI16/LI7)),0,(LI16/LI7))</f>
        <v>0</v>
      </c>
      <c r="LJ19" s="133"/>
      <c r="LK19" s="145">
        <f>IF(ISERROR((LK16/LK7)),0,(LK16/LK7))</f>
        <v>0</v>
      </c>
      <c r="LL19" s="134"/>
      <c r="LM19" s="51"/>
      <c r="LO19" s="43"/>
      <c r="LP19" s="15"/>
      <c r="LQ19" s="7">
        <f>IF(ISERROR(VLOOKUP(LP19,Insumos!$B:$G,6,0)),0,VLOOKUP(LP19,Insumos!$B:$G,6,0))</f>
        <v>0</v>
      </c>
      <c r="LR19" s="8">
        <f>IF(ISERROR(VLOOKUP(LP19,Insumos!$B:$H,7,0)),0,VLOOKUP(LP19,Insumos!$B:$H,7,0))</f>
        <v>0</v>
      </c>
      <c r="LS19" s="13"/>
      <c r="LT19" s="11">
        <f t="shared" si="25"/>
        <v>0</v>
      </c>
      <c r="LU19" s="44"/>
      <c r="LV19" s="144">
        <f>IF(ISERROR((LV16/LV7)),0,(LV16/LV7))</f>
        <v>0</v>
      </c>
      <c r="LW19" s="133"/>
      <c r="LX19" s="145">
        <f>IF(ISERROR((LX16/LX7)),0,(LX16/LX7))</f>
        <v>0</v>
      </c>
      <c r="LY19" s="134"/>
      <c r="LZ19" s="51"/>
      <c r="MB19" s="43"/>
      <c r="MC19" s="15"/>
      <c r="MD19" s="7">
        <f>IF(ISERROR(VLOOKUP(MC19,Insumos!$B:$G,6,0)),0,VLOOKUP(MC19,Insumos!$B:$G,6,0))</f>
        <v>0</v>
      </c>
      <c r="ME19" s="8">
        <f>IF(ISERROR(VLOOKUP(MC19,Insumos!$B:$H,7,0)),0,VLOOKUP(MC19,Insumos!$B:$H,7,0))</f>
        <v>0</v>
      </c>
      <c r="MF19" s="13"/>
      <c r="MG19" s="11">
        <f t="shared" si="26"/>
        <v>0</v>
      </c>
      <c r="MH19" s="44"/>
      <c r="MI19" s="144">
        <f>IF(ISERROR((MI16/MI7)),0,(MI16/MI7))</f>
        <v>0</v>
      </c>
      <c r="MJ19" s="133"/>
      <c r="MK19" s="145">
        <f>IF(ISERROR((MK16/MK7)),0,(MK16/MK7))</f>
        <v>0</v>
      </c>
      <c r="ML19" s="134"/>
      <c r="MM19" s="51"/>
      <c r="MO19" s="43"/>
      <c r="MP19" s="15"/>
      <c r="MQ19" s="7">
        <f>IF(ISERROR(VLOOKUP(MP19,Insumos!$B:$G,6,0)),0,VLOOKUP(MP19,Insumos!$B:$G,6,0))</f>
        <v>0</v>
      </c>
      <c r="MR19" s="8">
        <f>IF(ISERROR(VLOOKUP(MP19,Insumos!$B:$H,7,0)),0,VLOOKUP(MP19,Insumos!$B:$H,7,0))</f>
        <v>0</v>
      </c>
      <c r="MS19" s="13"/>
      <c r="MT19" s="11">
        <f t="shared" si="27"/>
        <v>0</v>
      </c>
      <c r="MU19" s="44"/>
      <c r="MV19" s="144">
        <f>IF(ISERROR((MV16/MV7)),0,(MV16/MV7))</f>
        <v>0</v>
      </c>
      <c r="MW19" s="133"/>
      <c r="MX19" s="145">
        <f>IF(ISERROR((MX16/MX7)),0,(MX16/MX7))</f>
        <v>0</v>
      </c>
      <c r="MY19" s="134"/>
      <c r="MZ19" s="51"/>
      <c r="NB19" s="43"/>
      <c r="NC19" s="15"/>
      <c r="ND19" s="7">
        <f>IF(ISERROR(VLOOKUP(NC19,Insumos!$B:$G,6,0)),0,VLOOKUP(NC19,Insumos!$B:$G,6,0))</f>
        <v>0</v>
      </c>
      <c r="NE19" s="8">
        <f>IF(ISERROR(VLOOKUP(NC19,Insumos!$B:$H,7,0)),0,VLOOKUP(NC19,Insumos!$B:$H,7,0))</f>
        <v>0</v>
      </c>
      <c r="NF19" s="13"/>
      <c r="NG19" s="11">
        <f t="shared" si="28"/>
        <v>0</v>
      </c>
      <c r="NH19" s="44"/>
      <c r="NI19" s="144">
        <f>IF(ISERROR((NI16/NI7)),0,(NI16/NI7))</f>
        <v>0</v>
      </c>
      <c r="NJ19" s="133"/>
      <c r="NK19" s="145">
        <f>IF(ISERROR((NK16/NK7)),0,(NK16/NK7))</f>
        <v>0</v>
      </c>
      <c r="NL19" s="134"/>
      <c r="NM19" s="51"/>
      <c r="NO19" s="43"/>
      <c r="NP19" s="15"/>
      <c r="NQ19" s="7">
        <f>IF(ISERROR(VLOOKUP(NP19,Insumos!$B:$G,6,0)),0,VLOOKUP(NP19,Insumos!$B:$G,6,0))</f>
        <v>0</v>
      </c>
      <c r="NR19" s="8">
        <f>IF(ISERROR(VLOOKUP(NP19,Insumos!$B:$H,7,0)),0,VLOOKUP(NP19,Insumos!$B:$H,7,0))</f>
        <v>0</v>
      </c>
      <c r="NS19" s="13"/>
      <c r="NT19" s="11">
        <f t="shared" si="29"/>
        <v>0</v>
      </c>
      <c r="NU19" s="44"/>
      <c r="NV19" s="144">
        <f>IF(ISERROR((NV16/NV7)),0,(NV16/NV7))</f>
        <v>0</v>
      </c>
      <c r="NW19" s="133"/>
      <c r="NX19" s="145">
        <f>IF(ISERROR((NX16/NX7)),0,(NX16/NX7))</f>
        <v>0</v>
      </c>
      <c r="NY19" s="134"/>
      <c r="NZ19" s="51"/>
      <c r="OB19" s="43"/>
      <c r="OC19" s="15"/>
      <c r="OD19" s="7">
        <f>IF(ISERROR(VLOOKUP(OC19,Insumos!$B:$G,6,0)),0,VLOOKUP(OC19,Insumos!$B:$G,6,0))</f>
        <v>0</v>
      </c>
      <c r="OE19" s="8">
        <f>IF(ISERROR(VLOOKUP(OC19,Insumos!$B:$H,7,0)),0,VLOOKUP(OC19,Insumos!$B:$H,7,0))</f>
        <v>0</v>
      </c>
      <c r="OF19" s="13"/>
      <c r="OG19" s="11">
        <f t="shared" si="30"/>
        <v>0</v>
      </c>
      <c r="OH19" s="44"/>
      <c r="OI19" s="144">
        <f>IF(ISERROR((OI16/OI7)),0,(OI16/OI7))</f>
        <v>0</v>
      </c>
      <c r="OJ19" s="133"/>
      <c r="OK19" s="145">
        <f>IF(ISERROR((OK16/OK7)),0,(OK16/OK7))</f>
        <v>0</v>
      </c>
      <c r="OL19" s="134"/>
      <c r="OM19" s="51"/>
      <c r="OO19" s="43"/>
      <c r="OP19" s="15"/>
      <c r="OQ19" s="7">
        <f>IF(ISERROR(VLOOKUP(OP19,Insumos!$B:$G,6,0)),0,VLOOKUP(OP19,Insumos!$B:$G,6,0))</f>
        <v>0</v>
      </c>
      <c r="OR19" s="8">
        <f>IF(ISERROR(VLOOKUP(OP19,Insumos!$B:$H,7,0)),0,VLOOKUP(OP19,Insumos!$B:$H,7,0))</f>
        <v>0</v>
      </c>
      <c r="OS19" s="13"/>
      <c r="OT19" s="11">
        <f t="shared" si="31"/>
        <v>0</v>
      </c>
      <c r="OU19" s="44"/>
      <c r="OV19" s="144">
        <f>IF(ISERROR((OV16/OV7)),0,(OV16/OV7))</f>
        <v>0</v>
      </c>
      <c r="OW19" s="133"/>
      <c r="OX19" s="145">
        <f>IF(ISERROR((OX16/OX7)),0,(OX16/OX7))</f>
        <v>0</v>
      </c>
      <c r="OY19" s="134"/>
      <c r="OZ19" s="51"/>
      <c r="PB19" s="43"/>
      <c r="PC19" s="15"/>
      <c r="PD19" s="7">
        <f>IF(ISERROR(VLOOKUP(PC19,Insumos!$B:$G,6,0)),0,VLOOKUP(PC19,Insumos!$B:$G,6,0))</f>
        <v>0</v>
      </c>
      <c r="PE19" s="8">
        <f>IF(ISERROR(VLOOKUP(PC19,Insumos!$B:$H,7,0)),0,VLOOKUP(PC19,Insumos!$B:$H,7,0))</f>
        <v>0</v>
      </c>
      <c r="PF19" s="13"/>
      <c r="PG19" s="11">
        <f t="shared" si="32"/>
        <v>0</v>
      </c>
      <c r="PH19" s="44"/>
      <c r="PI19" s="144">
        <f>IF(ISERROR((PI16/PI7)),0,(PI16/PI7))</f>
        <v>0</v>
      </c>
      <c r="PJ19" s="133"/>
      <c r="PK19" s="145">
        <f>IF(ISERROR((PK16/PK7)),0,(PK16/PK7))</f>
        <v>0</v>
      </c>
      <c r="PL19" s="134"/>
      <c r="PM19" s="51"/>
      <c r="PO19" s="43"/>
      <c r="PP19" s="15"/>
      <c r="PQ19" s="7">
        <f>IF(ISERROR(VLOOKUP(PP19,Insumos!$B:$G,6,0)),0,VLOOKUP(PP19,Insumos!$B:$G,6,0))</f>
        <v>0</v>
      </c>
      <c r="PR19" s="8">
        <f>IF(ISERROR(VLOOKUP(PP19,Insumos!$B:$H,7,0)),0,VLOOKUP(PP19,Insumos!$B:$H,7,0))</f>
        <v>0</v>
      </c>
      <c r="PS19" s="13"/>
      <c r="PT19" s="11">
        <f t="shared" si="33"/>
        <v>0</v>
      </c>
      <c r="PU19" s="44"/>
      <c r="PV19" s="144">
        <f>IF(ISERROR((PV16/PV7)),0,(PV16/PV7))</f>
        <v>0</v>
      </c>
      <c r="PW19" s="133"/>
      <c r="PX19" s="145">
        <f>IF(ISERROR((PX16/PX7)),0,(PX16/PX7))</f>
        <v>0</v>
      </c>
      <c r="PY19" s="134"/>
      <c r="PZ19" s="51"/>
      <c r="QB19" s="43"/>
      <c r="QC19" s="15"/>
      <c r="QD19" s="7">
        <f>IF(ISERROR(VLOOKUP(QC19,Insumos!$B:$G,6,0)),0,VLOOKUP(QC19,Insumos!$B:$G,6,0))</f>
        <v>0</v>
      </c>
      <c r="QE19" s="8">
        <f>IF(ISERROR(VLOOKUP(QC19,Insumos!$B:$H,7,0)),0,VLOOKUP(QC19,Insumos!$B:$H,7,0))</f>
        <v>0</v>
      </c>
      <c r="QF19" s="13"/>
      <c r="QG19" s="11">
        <f t="shared" si="34"/>
        <v>0</v>
      </c>
      <c r="QH19" s="44"/>
      <c r="QI19" s="144">
        <f>IF(ISERROR((QI16/QI7)),0,(QI16/QI7))</f>
        <v>0</v>
      </c>
      <c r="QJ19" s="133"/>
      <c r="QK19" s="145">
        <f>IF(ISERROR((QK16/QK7)),0,(QK16/QK7))</f>
        <v>0</v>
      </c>
      <c r="QL19" s="134"/>
      <c r="QM19" s="51"/>
      <c r="QO19" s="43"/>
      <c r="QP19" s="15"/>
      <c r="QQ19" s="7">
        <f>IF(ISERROR(VLOOKUP(QP19,Insumos!$B:$G,6,0)),0,VLOOKUP(QP19,Insumos!$B:$G,6,0))</f>
        <v>0</v>
      </c>
      <c r="QR19" s="8">
        <f>IF(ISERROR(VLOOKUP(QP19,Insumos!$B:$H,7,0)),0,VLOOKUP(QP19,Insumos!$B:$H,7,0))</f>
        <v>0</v>
      </c>
      <c r="QS19" s="13"/>
      <c r="QT19" s="11">
        <f t="shared" si="35"/>
        <v>0</v>
      </c>
      <c r="QU19" s="44"/>
      <c r="QV19" s="144">
        <f>IF(ISERROR((QV16/QV7)),0,(QV16/QV7))</f>
        <v>0</v>
      </c>
      <c r="QW19" s="133"/>
      <c r="QX19" s="145">
        <f>IF(ISERROR((QX16/QX7)),0,(QX16/QX7))</f>
        <v>0</v>
      </c>
      <c r="QY19" s="134"/>
      <c r="QZ19" s="51"/>
      <c r="RB19" s="43"/>
      <c r="RC19" s="15"/>
      <c r="RD19" s="7">
        <f>IF(ISERROR(VLOOKUP(RC19,Insumos!$B:$G,6,0)),0,VLOOKUP(RC19,Insumos!$B:$G,6,0))</f>
        <v>0</v>
      </c>
      <c r="RE19" s="8">
        <f>IF(ISERROR(VLOOKUP(RC19,Insumos!$B:$H,7,0)),0,VLOOKUP(RC19,Insumos!$B:$H,7,0))</f>
        <v>0</v>
      </c>
      <c r="RF19" s="13"/>
      <c r="RG19" s="11">
        <f t="shared" si="36"/>
        <v>0</v>
      </c>
      <c r="RH19" s="44"/>
      <c r="RI19" s="144">
        <f>IF(ISERROR((RI16/RI7)),0,(RI16/RI7))</f>
        <v>0</v>
      </c>
      <c r="RJ19" s="133"/>
      <c r="RK19" s="145">
        <f>IF(ISERROR((RK16/RK7)),0,(RK16/RK7))</f>
        <v>0</v>
      </c>
      <c r="RL19" s="134"/>
      <c r="RM19" s="51"/>
      <c r="RO19" s="43"/>
      <c r="RP19" s="15"/>
      <c r="RQ19" s="7">
        <f>IF(ISERROR(VLOOKUP(RP19,Insumos!$B:$G,6,0)),0,VLOOKUP(RP19,Insumos!$B:$G,6,0))</f>
        <v>0</v>
      </c>
      <c r="RR19" s="8">
        <f>IF(ISERROR(VLOOKUP(RP19,Insumos!$B:$H,7,0)),0,VLOOKUP(RP19,Insumos!$B:$H,7,0))</f>
        <v>0</v>
      </c>
      <c r="RS19" s="13"/>
      <c r="RT19" s="11">
        <f t="shared" si="37"/>
        <v>0</v>
      </c>
      <c r="RU19" s="44"/>
      <c r="RV19" s="144">
        <f>IF(ISERROR((RV16/RV7)),0,(RV16/RV7))</f>
        <v>0</v>
      </c>
      <c r="RW19" s="133"/>
      <c r="RX19" s="145">
        <f>IF(ISERROR((RX16/RX7)),0,(RX16/RX7))</f>
        <v>0</v>
      </c>
      <c r="RY19" s="134"/>
      <c r="RZ19" s="51"/>
      <c r="SB19" s="43"/>
      <c r="SC19" s="15"/>
      <c r="SD19" s="7">
        <f>IF(ISERROR(VLOOKUP(SC19,Insumos!$B:$G,6,0)),0,VLOOKUP(SC19,Insumos!$B:$G,6,0))</f>
        <v>0</v>
      </c>
      <c r="SE19" s="8">
        <f>IF(ISERROR(VLOOKUP(SC19,Insumos!$B:$H,7,0)),0,VLOOKUP(SC19,Insumos!$B:$H,7,0))</f>
        <v>0</v>
      </c>
      <c r="SF19" s="13"/>
      <c r="SG19" s="11">
        <f t="shared" si="38"/>
        <v>0</v>
      </c>
      <c r="SH19" s="44"/>
      <c r="SI19" s="144">
        <f>IF(ISERROR((SI16/SI7)),0,(SI16/SI7))</f>
        <v>0</v>
      </c>
      <c r="SJ19" s="133"/>
      <c r="SK19" s="145">
        <f>IF(ISERROR((SK16/SK7)),0,(SK16/SK7))</f>
        <v>0</v>
      </c>
      <c r="SL19" s="134"/>
      <c r="SM19" s="51"/>
      <c r="SO19" s="43"/>
      <c r="SP19" s="15"/>
      <c r="SQ19" s="7">
        <f>IF(ISERROR(VLOOKUP(SP19,Insumos!$B:$G,6,0)),0,VLOOKUP(SP19,Insumos!$B:$G,6,0))</f>
        <v>0</v>
      </c>
      <c r="SR19" s="8">
        <f>IF(ISERROR(VLOOKUP(SP19,Insumos!$B:$H,7,0)),0,VLOOKUP(SP19,Insumos!$B:$H,7,0))</f>
        <v>0</v>
      </c>
      <c r="SS19" s="13"/>
      <c r="ST19" s="11">
        <f t="shared" si="39"/>
        <v>0</v>
      </c>
      <c r="SU19" s="44"/>
      <c r="SV19" s="144">
        <f>IF(ISERROR((SV16/SV7)),0,(SV16/SV7))</f>
        <v>0</v>
      </c>
      <c r="SW19" s="133"/>
      <c r="SX19" s="145">
        <f>IF(ISERROR((SX16/SX7)),0,(SX16/SX7))</f>
        <v>0</v>
      </c>
      <c r="SY19" s="134"/>
      <c r="SZ19" s="51"/>
    </row>
    <row r="20" spans="2:520" x14ac:dyDescent="0.3">
      <c r="B20" s="43"/>
      <c r="C20" s="15"/>
      <c r="D20" s="7">
        <f>IF(ISERROR(VLOOKUP(C20,Insumos!$B:$G,6,0)),0,VLOOKUP(C20,Insumos!$B:$G,6,0))</f>
        <v>0</v>
      </c>
      <c r="E20" s="8">
        <f>IF(ISERROR(VLOOKUP(C20,Insumos!$B:$H,7,0)),0,VLOOKUP(C20,Insumos!$B:$H,7,0))</f>
        <v>0</v>
      </c>
      <c r="F20" s="13"/>
      <c r="G20" s="11">
        <f t="shared" si="0"/>
        <v>0</v>
      </c>
      <c r="H20" s="44"/>
      <c r="I20" s="46"/>
      <c r="J20" s="45"/>
      <c r="K20" s="49"/>
      <c r="L20" s="49"/>
      <c r="M20" s="38"/>
      <c r="O20" s="43"/>
      <c r="P20" s="15"/>
      <c r="Q20" s="7">
        <f>IF(ISERROR(VLOOKUP(P20,Insumos!$B:$G,6,0)),0,VLOOKUP(P20,Insumos!$B:$G,6,0))</f>
        <v>0</v>
      </c>
      <c r="R20" s="8">
        <f>IF(ISERROR(VLOOKUP(P20,Insumos!$B:$H,7,0)),0,VLOOKUP(P20,Insumos!$B:$H,7,0))</f>
        <v>0</v>
      </c>
      <c r="S20" s="13"/>
      <c r="T20" s="11">
        <f t="shared" si="1"/>
        <v>0</v>
      </c>
      <c r="U20" s="44"/>
      <c r="V20" s="46"/>
      <c r="W20" s="45"/>
      <c r="X20" s="49"/>
      <c r="Y20" s="49"/>
      <c r="Z20" s="38"/>
      <c r="AB20" s="43"/>
      <c r="AC20" s="15"/>
      <c r="AD20" s="7">
        <f>IF(ISERROR(VLOOKUP(AC20,Insumos!$B:$G,6,0)),0,VLOOKUP(AC20,Insumos!$B:$G,6,0))</f>
        <v>0</v>
      </c>
      <c r="AE20" s="8">
        <f>IF(ISERROR(VLOOKUP(AC20,Insumos!$B:$H,7,0)),0,VLOOKUP(AC20,Insumos!$B:$H,7,0))</f>
        <v>0</v>
      </c>
      <c r="AF20" s="13"/>
      <c r="AG20" s="11">
        <f t="shared" si="2"/>
        <v>0</v>
      </c>
      <c r="AH20" s="44"/>
      <c r="AI20" s="46"/>
      <c r="AJ20" s="45"/>
      <c r="AK20" s="49"/>
      <c r="AL20" s="49"/>
      <c r="AM20" s="38"/>
      <c r="AO20" s="43"/>
      <c r="AP20" s="15"/>
      <c r="AQ20" s="7">
        <f>IF(ISERROR(VLOOKUP(AP20,Insumos!$B:$G,6,0)),0,VLOOKUP(AP20,Insumos!$B:$G,6,0))</f>
        <v>0</v>
      </c>
      <c r="AR20" s="8">
        <f>IF(ISERROR(VLOOKUP(AP20,Insumos!$B:$H,7,0)),0,VLOOKUP(AP20,Insumos!$B:$H,7,0))</f>
        <v>0</v>
      </c>
      <c r="AS20" s="13"/>
      <c r="AT20" s="11">
        <f t="shared" si="3"/>
        <v>0</v>
      </c>
      <c r="AU20" s="44"/>
      <c r="AV20" s="46"/>
      <c r="AW20" s="45"/>
      <c r="AX20" s="49"/>
      <c r="AY20" s="49"/>
      <c r="AZ20" s="38"/>
      <c r="BB20" s="43"/>
      <c r="BC20" s="15"/>
      <c r="BD20" s="7">
        <f>IF(ISERROR(VLOOKUP(BC20,Insumos!$B:$G,6,0)),0,VLOOKUP(BC20,Insumos!$B:$G,6,0))</f>
        <v>0</v>
      </c>
      <c r="BE20" s="8">
        <f>IF(ISERROR(VLOOKUP(BC20,Insumos!$B:$H,7,0)),0,VLOOKUP(BC20,Insumos!$B:$H,7,0))</f>
        <v>0</v>
      </c>
      <c r="BF20" s="13"/>
      <c r="BG20" s="11">
        <f t="shared" si="4"/>
        <v>0</v>
      </c>
      <c r="BH20" s="44"/>
      <c r="BI20" s="46"/>
      <c r="BJ20" s="45"/>
      <c r="BK20" s="49"/>
      <c r="BL20" s="49"/>
      <c r="BM20" s="38"/>
      <c r="BO20" s="43"/>
      <c r="BP20" s="15"/>
      <c r="BQ20" s="7">
        <f>IF(ISERROR(VLOOKUP(BP20,Insumos!$B:$G,6,0)),0,VLOOKUP(BP20,Insumos!$B:$G,6,0))</f>
        <v>0</v>
      </c>
      <c r="BR20" s="8">
        <f>IF(ISERROR(VLOOKUP(BP20,Insumos!$B:$H,7,0)),0,VLOOKUP(BP20,Insumos!$B:$H,7,0))</f>
        <v>0</v>
      </c>
      <c r="BS20" s="13"/>
      <c r="BT20" s="11">
        <f t="shared" si="5"/>
        <v>0</v>
      </c>
      <c r="BU20" s="44"/>
      <c r="BV20" s="46"/>
      <c r="BW20" s="45"/>
      <c r="BX20" s="49"/>
      <c r="BY20" s="49"/>
      <c r="BZ20" s="38"/>
      <c r="CB20" s="43"/>
      <c r="CC20" s="15"/>
      <c r="CD20" s="7">
        <f>IF(ISERROR(VLOOKUP(CC20,Insumos!$B:$G,6,0)),0,VLOOKUP(CC20,Insumos!$B:$G,6,0))</f>
        <v>0</v>
      </c>
      <c r="CE20" s="8">
        <f>IF(ISERROR(VLOOKUP(CC20,Insumos!$B:$H,7,0)),0,VLOOKUP(CC20,Insumos!$B:$H,7,0))</f>
        <v>0</v>
      </c>
      <c r="CF20" s="13"/>
      <c r="CG20" s="11">
        <f t="shared" si="6"/>
        <v>0</v>
      </c>
      <c r="CH20" s="44"/>
      <c r="CI20" s="46"/>
      <c r="CJ20" s="45"/>
      <c r="CK20" s="49"/>
      <c r="CL20" s="49"/>
      <c r="CM20" s="38"/>
      <c r="CO20" s="43"/>
      <c r="CP20" s="15"/>
      <c r="CQ20" s="7">
        <f>IF(ISERROR(VLOOKUP(CP20,Insumos!$B:$G,6,0)),0,VLOOKUP(CP20,Insumos!$B:$G,6,0))</f>
        <v>0</v>
      </c>
      <c r="CR20" s="8">
        <f>IF(ISERROR(VLOOKUP(CP20,Insumos!$B:$H,7,0)),0,VLOOKUP(CP20,Insumos!$B:$H,7,0))</f>
        <v>0</v>
      </c>
      <c r="CS20" s="13"/>
      <c r="CT20" s="11">
        <f t="shared" si="7"/>
        <v>0</v>
      </c>
      <c r="CU20" s="44"/>
      <c r="CV20" s="46"/>
      <c r="CW20" s="45"/>
      <c r="CX20" s="49"/>
      <c r="CY20" s="49"/>
      <c r="CZ20" s="38"/>
      <c r="DB20" s="43"/>
      <c r="DC20" s="15"/>
      <c r="DD20" s="7">
        <f>IF(ISERROR(VLOOKUP(DC20,Insumos!$B:$G,6,0)),0,VLOOKUP(DC20,Insumos!$B:$G,6,0))</f>
        <v>0</v>
      </c>
      <c r="DE20" s="8">
        <f>IF(ISERROR(VLOOKUP(DC20,Insumos!$B:$H,7,0)),0,VLOOKUP(DC20,Insumos!$B:$H,7,0))</f>
        <v>0</v>
      </c>
      <c r="DF20" s="13"/>
      <c r="DG20" s="11">
        <f t="shared" si="8"/>
        <v>0</v>
      </c>
      <c r="DH20" s="44"/>
      <c r="DI20" s="46"/>
      <c r="DJ20" s="45"/>
      <c r="DK20" s="49"/>
      <c r="DL20" s="49"/>
      <c r="DM20" s="38"/>
      <c r="DO20" s="43"/>
      <c r="DP20" s="15"/>
      <c r="DQ20" s="7">
        <f>IF(ISERROR(VLOOKUP(DP20,Insumos!$B:$G,6,0)),0,VLOOKUP(DP20,Insumos!$B:$G,6,0))</f>
        <v>0</v>
      </c>
      <c r="DR20" s="8">
        <f>IF(ISERROR(VLOOKUP(DP20,Insumos!$B:$H,7,0)),0,VLOOKUP(DP20,Insumos!$B:$H,7,0))</f>
        <v>0</v>
      </c>
      <c r="DS20" s="13"/>
      <c r="DT20" s="11">
        <f t="shared" si="9"/>
        <v>0</v>
      </c>
      <c r="DU20" s="44"/>
      <c r="DV20" s="46"/>
      <c r="DW20" s="45"/>
      <c r="DX20" s="49"/>
      <c r="DY20" s="49"/>
      <c r="DZ20" s="38"/>
      <c r="EB20" s="43"/>
      <c r="EC20" s="15"/>
      <c r="ED20" s="7">
        <f>IF(ISERROR(VLOOKUP(EC20,Insumos!$B:$G,6,0)),0,VLOOKUP(EC20,Insumos!$B:$G,6,0))</f>
        <v>0</v>
      </c>
      <c r="EE20" s="8">
        <f>IF(ISERROR(VLOOKUP(EC20,Insumos!$B:$H,7,0)),0,VLOOKUP(EC20,Insumos!$B:$H,7,0))</f>
        <v>0</v>
      </c>
      <c r="EF20" s="13"/>
      <c r="EG20" s="11">
        <f t="shared" si="10"/>
        <v>0</v>
      </c>
      <c r="EH20" s="44"/>
      <c r="EI20" s="46"/>
      <c r="EJ20" s="45"/>
      <c r="EK20" s="49"/>
      <c r="EL20" s="49"/>
      <c r="EM20" s="38"/>
      <c r="EO20" s="43"/>
      <c r="EP20" s="15"/>
      <c r="EQ20" s="7">
        <f>IF(ISERROR(VLOOKUP(EP20,Insumos!$B:$G,6,0)),0,VLOOKUP(EP20,Insumos!$B:$G,6,0))</f>
        <v>0</v>
      </c>
      <c r="ER20" s="8">
        <f>IF(ISERROR(VLOOKUP(EP20,Insumos!$B:$H,7,0)),0,VLOOKUP(EP20,Insumos!$B:$H,7,0))</f>
        <v>0</v>
      </c>
      <c r="ES20" s="13"/>
      <c r="ET20" s="11">
        <f t="shared" si="11"/>
        <v>0</v>
      </c>
      <c r="EU20" s="44"/>
      <c r="EV20" s="46"/>
      <c r="EW20" s="45"/>
      <c r="EX20" s="49"/>
      <c r="EY20" s="49"/>
      <c r="EZ20" s="38"/>
      <c r="FB20" s="43"/>
      <c r="FC20" s="15"/>
      <c r="FD20" s="7">
        <f>IF(ISERROR(VLOOKUP(FC20,Insumos!$B:$G,6,0)),0,VLOOKUP(FC20,Insumos!$B:$G,6,0))</f>
        <v>0</v>
      </c>
      <c r="FE20" s="8">
        <f>IF(ISERROR(VLOOKUP(FC20,Insumos!$B:$H,7,0)),0,VLOOKUP(FC20,Insumos!$B:$H,7,0))</f>
        <v>0</v>
      </c>
      <c r="FF20" s="13"/>
      <c r="FG20" s="11">
        <f t="shared" si="12"/>
        <v>0</v>
      </c>
      <c r="FH20" s="44"/>
      <c r="FI20" s="46"/>
      <c r="FJ20" s="45"/>
      <c r="FK20" s="49"/>
      <c r="FL20" s="49"/>
      <c r="FM20" s="38"/>
      <c r="FO20" s="43"/>
      <c r="FP20" s="15"/>
      <c r="FQ20" s="7">
        <f>IF(ISERROR(VLOOKUP(FP20,Insumos!$B:$G,6,0)),0,VLOOKUP(FP20,Insumos!$B:$G,6,0))</f>
        <v>0</v>
      </c>
      <c r="FR20" s="8">
        <f>IF(ISERROR(VLOOKUP(FP20,Insumos!$B:$H,7,0)),0,VLOOKUP(FP20,Insumos!$B:$H,7,0))</f>
        <v>0</v>
      </c>
      <c r="FS20" s="13"/>
      <c r="FT20" s="11">
        <f t="shared" si="13"/>
        <v>0</v>
      </c>
      <c r="FU20" s="44"/>
      <c r="FV20" s="46"/>
      <c r="FW20" s="45"/>
      <c r="FX20" s="49"/>
      <c r="FY20" s="49"/>
      <c r="FZ20" s="38"/>
      <c r="GB20" s="43"/>
      <c r="GC20" s="15"/>
      <c r="GD20" s="7">
        <f>IF(ISERROR(VLOOKUP(GC20,Insumos!$B:$G,6,0)),0,VLOOKUP(GC20,Insumos!$B:$G,6,0))</f>
        <v>0</v>
      </c>
      <c r="GE20" s="8">
        <f>IF(ISERROR(VLOOKUP(GC20,Insumos!$B:$H,7,0)),0,VLOOKUP(GC20,Insumos!$B:$H,7,0))</f>
        <v>0</v>
      </c>
      <c r="GF20" s="13"/>
      <c r="GG20" s="11">
        <f t="shared" si="14"/>
        <v>0</v>
      </c>
      <c r="GH20" s="44"/>
      <c r="GI20" s="46"/>
      <c r="GJ20" s="45"/>
      <c r="GK20" s="49"/>
      <c r="GL20" s="49"/>
      <c r="GM20" s="38"/>
      <c r="GO20" s="43"/>
      <c r="GP20" s="15"/>
      <c r="GQ20" s="7">
        <f>IF(ISERROR(VLOOKUP(GP20,Insumos!$B:$G,6,0)),0,VLOOKUP(GP20,Insumos!$B:$G,6,0))</f>
        <v>0</v>
      </c>
      <c r="GR20" s="8">
        <f>IF(ISERROR(VLOOKUP(GP20,Insumos!$B:$H,7,0)),0,VLOOKUP(GP20,Insumos!$B:$H,7,0))</f>
        <v>0</v>
      </c>
      <c r="GS20" s="13"/>
      <c r="GT20" s="11">
        <f t="shared" si="15"/>
        <v>0</v>
      </c>
      <c r="GU20" s="44"/>
      <c r="GV20" s="46"/>
      <c r="GW20" s="45"/>
      <c r="GX20" s="49"/>
      <c r="GY20" s="49"/>
      <c r="GZ20" s="38"/>
      <c r="HB20" s="43"/>
      <c r="HC20" s="15"/>
      <c r="HD20" s="7">
        <f>IF(ISERROR(VLOOKUP(HC20,Insumos!$B:$G,6,0)),0,VLOOKUP(HC20,Insumos!$B:$G,6,0))</f>
        <v>0</v>
      </c>
      <c r="HE20" s="8">
        <f>IF(ISERROR(VLOOKUP(HC20,Insumos!$B:$H,7,0)),0,VLOOKUP(HC20,Insumos!$B:$H,7,0))</f>
        <v>0</v>
      </c>
      <c r="HF20" s="13"/>
      <c r="HG20" s="11">
        <f t="shared" si="16"/>
        <v>0</v>
      </c>
      <c r="HH20" s="44"/>
      <c r="HI20" s="46"/>
      <c r="HJ20" s="45"/>
      <c r="HK20" s="49"/>
      <c r="HL20" s="49"/>
      <c r="HM20" s="38"/>
      <c r="HO20" s="43"/>
      <c r="HP20" s="15"/>
      <c r="HQ20" s="7">
        <f>IF(ISERROR(VLOOKUP(HP20,Insumos!$B:$G,6,0)),0,VLOOKUP(HP20,Insumos!$B:$G,6,0))</f>
        <v>0</v>
      </c>
      <c r="HR20" s="8">
        <f>IF(ISERROR(VLOOKUP(HP20,Insumos!$B:$H,7,0)),0,VLOOKUP(HP20,Insumos!$B:$H,7,0))</f>
        <v>0</v>
      </c>
      <c r="HS20" s="13"/>
      <c r="HT20" s="11">
        <f t="shared" si="17"/>
        <v>0</v>
      </c>
      <c r="HU20" s="44"/>
      <c r="HV20" s="46"/>
      <c r="HW20" s="45"/>
      <c r="HX20" s="49"/>
      <c r="HY20" s="49"/>
      <c r="HZ20" s="38"/>
      <c r="IB20" s="43"/>
      <c r="IC20" s="15"/>
      <c r="ID20" s="7">
        <f>IF(ISERROR(VLOOKUP(IC20,Insumos!$B:$G,6,0)),0,VLOOKUP(IC20,Insumos!$B:$G,6,0))</f>
        <v>0</v>
      </c>
      <c r="IE20" s="8">
        <f>IF(ISERROR(VLOOKUP(IC20,Insumos!$B:$H,7,0)),0,VLOOKUP(IC20,Insumos!$B:$H,7,0))</f>
        <v>0</v>
      </c>
      <c r="IF20" s="13"/>
      <c r="IG20" s="11">
        <f t="shared" si="18"/>
        <v>0</v>
      </c>
      <c r="IH20" s="44"/>
      <c r="II20" s="46"/>
      <c r="IJ20" s="45"/>
      <c r="IK20" s="49"/>
      <c r="IL20" s="49"/>
      <c r="IM20" s="38"/>
      <c r="IO20" s="43"/>
      <c r="IP20" s="15"/>
      <c r="IQ20" s="7">
        <f>IF(ISERROR(VLOOKUP(IP20,Insumos!$B:$G,6,0)),0,VLOOKUP(IP20,Insumos!$B:$G,6,0))</f>
        <v>0</v>
      </c>
      <c r="IR20" s="8">
        <f>IF(ISERROR(VLOOKUP(IP20,Insumos!$B:$H,7,0)),0,VLOOKUP(IP20,Insumos!$B:$H,7,0))</f>
        <v>0</v>
      </c>
      <c r="IS20" s="13"/>
      <c r="IT20" s="11">
        <f t="shared" si="19"/>
        <v>0</v>
      </c>
      <c r="IU20" s="44"/>
      <c r="IV20" s="46"/>
      <c r="IW20" s="45"/>
      <c r="IX20" s="49"/>
      <c r="IY20" s="49"/>
      <c r="IZ20" s="38"/>
      <c r="JB20" s="43"/>
      <c r="JC20" s="15"/>
      <c r="JD20" s="7">
        <f>IF(ISERROR(VLOOKUP(JC20,Insumos!$B:$G,6,0)),0,VLOOKUP(JC20,Insumos!$B:$G,6,0))</f>
        <v>0</v>
      </c>
      <c r="JE20" s="8">
        <f>IF(ISERROR(VLOOKUP(JC20,Insumos!$B:$H,7,0)),0,VLOOKUP(JC20,Insumos!$B:$H,7,0))</f>
        <v>0</v>
      </c>
      <c r="JF20" s="13"/>
      <c r="JG20" s="11">
        <f t="shared" si="20"/>
        <v>0</v>
      </c>
      <c r="JH20" s="44"/>
      <c r="JI20" s="46"/>
      <c r="JJ20" s="45"/>
      <c r="JK20" s="49"/>
      <c r="JL20" s="49"/>
      <c r="JM20" s="38"/>
      <c r="JO20" s="43"/>
      <c r="JP20" s="15"/>
      <c r="JQ20" s="7">
        <f>IF(ISERROR(VLOOKUP(JP20,Insumos!$B:$G,6,0)),0,VLOOKUP(JP20,Insumos!$B:$G,6,0))</f>
        <v>0</v>
      </c>
      <c r="JR20" s="8">
        <f>IF(ISERROR(VLOOKUP(JP20,Insumos!$B:$H,7,0)),0,VLOOKUP(JP20,Insumos!$B:$H,7,0))</f>
        <v>0</v>
      </c>
      <c r="JS20" s="13"/>
      <c r="JT20" s="11">
        <f t="shared" si="21"/>
        <v>0</v>
      </c>
      <c r="JU20" s="44"/>
      <c r="JV20" s="46"/>
      <c r="JW20" s="45"/>
      <c r="JX20" s="49"/>
      <c r="JY20" s="49"/>
      <c r="JZ20" s="38"/>
      <c r="KB20" s="43"/>
      <c r="KC20" s="15"/>
      <c r="KD20" s="7">
        <f>IF(ISERROR(VLOOKUP(KC20,Insumos!$B:$G,6,0)),0,VLOOKUP(KC20,Insumos!$B:$G,6,0))</f>
        <v>0</v>
      </c>
      <c r="KE20" s="8">
        <f>IF(ISERROR(VLOOKUP(KC20,Insumos!$B:$H,7,0)),0,VLOOKUP(KC20,Insumos!$B:$H,7,0))</f>
        <v>0</v>
      </c>
      <c r="KF20" s="13"/>
      <c r="KG20" s="11">
        <f t="shared" si="22"/>
        <v>0</v>
      </c>
      <c r="KH20" s="44"/>
      <c r="KI20" s="46"/>
      <c r="KJ20" s="45"/>
      <c r="KK20" s="49"/>
      <c r="KL20" s="49"/>
      <c r="KM20" s="38"/>
      <c r="KO20" s="43"/>
      <c r="KP20" s="15"/>
      <c r="KQ20" s="7">
        <f>IF(ISERROR(VLOOKUP(KP20,Insumos!$B:$G,6,0)),0,VLOOKUP(KP20,Insumos!$B:$G,6,0))</f>
        <v>0</v>
      </c>
      <c r="KR20" s="8">
        <f>IF(ISERROR(VLOOKUP(KP20,Insumos!$B:$H,7,0)),0,VLOOKUP(KP20,Insumos!$B:$H,7,0))</f>
        <v>0</v>
      </c>
      <c r="KS20" s="13"/>
      <c r="KT20" s="11">
        <f t="shared" si="23"/>
        <v>0</v>
      </c>
      <c r="KU20" s="44"/>
      <c r="KV20" s="46"/>
      <c r="KW20" s="45"/>
      <c r="KX20" s="49"/>
      <c r="KY20" s="49"/>
      <c r="KZ20" s="38"/>
      <c r="LB20" s="43"/>
      <c r="LC20" s="15"/>
      <c r="LD20" s="7">
        <f>IF(ISERROR(VLOOKUP(LC20,Insumos!$B:$G,6,0)),0,VLOOKUP(LC20,Insumos!$B:$G,6,0))</f>
        <v>0</v>
      </c>
      <c r="LE20" s="8">
        <f>IF(ISERROR(VLOOKUP(LC20,Insumos!$B:$H,7,0)),0,VLOOKUP(LC20,Insumos!$B:$H,7,0))</f>
        <v>0</v>
      </c>
      <c r="LF20" s="13"/>
      <c r="LG20" s="11">
        <f t="shared" si="24"/>
        <v>0</v>
      </c>
      <c r="LH20" s="44"/>
      <c r="LI20" s="46"/>
      <c r="LJ20" s="45"/>
      <c r="LK20" s="49"/>
      <c r="LL20" s="49"/>
      <c r="LM20" s="38"/>
      <c r="LO20" s="43"/>
      <c r="LP20" s="15"/>
      <c r="LQ20" s="7">
        <f>IF(ISERROR(VLOOKUP(LP20,Insumos!$B:$G,6,0)),0,VLOOKUP(LP20,Insumos!$B:$G,6,0))</f>
        <v>0</v>
      </c>
      <c r="LR20" s="8">
        <f>IF(ISERROR(VLOOKUP(LP20,Insumos!$B:$H,7,0)),0,VLOOKUP(LP20,Insumos!$B:$H,7,0))</f>
        <v>0</v>
      </c>
      <c r="LS20" s="13"/>
      <c r="LT20" s="11">
        <f t="shared" si="25"/>
        <v>0</v>
      </c>
      <c r="LU20" s="44"/>
      <c r="LV20" s="46"/>
      <c r="LW20" s="45"/>
      <c r="LX20" s="49"/>
      <c r="LY20" s="49"/>
      <c r="LZ20" s="38"/>
      <c r="MB20" s="43"/>
      <c r="MC20" s="15"/>
      <c r="MD20" s="7">
        <f>IF(ISERROR(VLOOKUP(MC20,Insumos!$B:$G,6,0)),0,VLOOKUP(MC20,Insumos!$B:$G,6,0))</f>
        <v>0</v>
      </c>
      <c r="ME20" s="8">
        <f>IF(ISERROR(VLOOKUP(MC20,Insumos!$B:$H,7,0)),0,VLOOKUP(MC20,Insumos!$B:$H,7,0))</f>
        <v>0</v>
      </c>
      <c r="MF20" s="13"/>
      <c r="MG20" s="11">
        <f t="shared" si="26"/>
        <v>0</v>
      </c>
      <c r="MH20" s="44"/>
      <c r="MI20" s="46"/>
      <c r="MJ20" s="45"/>
      <c r="MK20" s="49"/>
      <c r="ML20" s="49"/>
      <c r="MM20" s="38"/>
      <c r="MO20" s="43"/>
      <c r="MP20" s="15"/>
      <c r="MQ20" s="7">
        <f>IF(ISERROR(VLOOKUP(MP20,Insumos!$B:$G,6,0)),0,VLOOKUP(MP20,Insumos!$B:$G,6,0))</f>
        <v>0</v>
      </c>
      <c r="MR20" s="8">
        <f>IF(ISERROR(VLOOKUP(MP20,Insumos!$B:$H,7,0)),0,VLOOKUP(MP20,Insumos!$B:$H,7,0))</f>
        <v>0</v>
      </c>
      <c r="MS20" s="13"/>
      <c r="MT20" s="11">
        <f t="shared" si="27"/>
        <v>0</v>
      </c>
      <c r="MU20" s="44"/>
      <c r="MV20" s="46"/>
      <c r="MW20" s="45"/>
      <c r="MX20" s="49"/>
      <c r="MY20" s="49"/>
      <c r="MZ20" s="38"/>
      <c r="NB20" s="43"/>
      <c r="NC20" s="15"/>
      <c r="ND20" s="7">
        <f>IF(ISERROR(VLOOKUP(NC20,Insumos!$B:$G,6,0)),0,VLOOKUP(NC20,Insumos!$B:$G,6,0))</f>
        <v>0</v>
      </c>
      <c r="NE20" s="8">
        <f>IF(ISERROR(VLOOKUP(NC20,Insumos!$B:$H,7,0)),0,VLOOKUP(NC20,Insumos!$B:$H,7,0))</f>
        <v>0</v>
      </c>
      <c r="NF20" s="13"/>
      <c r="NG20" s="11">
        <f t="shared" si="28"/>
        <v>0</v>
      </c>
      <c r="NH20" s="44"/>
      <c r="NI20" s="46"/>
      <c r="NJ20" s="45"/>
      <c r="NK20" s="49"/>
      <c r="NL20" s="49"/>
      <c r="NM20" s="38"/>
      <c r="NO20" s="43"/>
      <c r="NP20" s="15"/>
      <c r="NQ20" s="7">
        <f>IF(ISERROR(VLOOKUP(NP20,Insumos!$B:$G,6,0)),0,VLOOKUP(NP20,Insumos!$B:$G,6,0))</f>
        <v>0</v>
      </c>
      <c r="NR20" s="8">
        <f>IF(ISERROR(VLOOKUP(NP20,Insumos!$B:$H,7,0)),0,VLOOKUP(NP20,Insumos!$B:$H,7,0))</f>
        <v>0</v>
      </c>
      <c r="NS20" s="13"/>
      <c r="NT20" s="11">
        <f t="shared" si="29"/>
        <v>0</v>
      </c>
      <c r="NU20" s="44"/>
      <c r="NV20" s="46"/>
      <c r="NW20" s="45"/>
      <c r="NX20" s="49"/>
      <c r="NY20" s="49"/>
      <c r="NZ20" s="38"/>
      <c r="OB20" s="43"/>
      <c r="OC20" s="15"/>
      <c r="OD20" s="7">
        <f>IF(ISERROR(VLOOKUP(OC20,Insumos!$B:$G,6,0)),0,VLOOKUP(OC20,Insumos!$B:$G,6,0))</f>
        <v>0</v>
      </c>
      <c r="OE20" s="8">
        <f>IF(ISERROR(VLOOKUP(OC20,Insumos!$B:$H,7,0)),0,VLOOKUP(OC20,Insumos!$B:$H,7,0))</f>
        <v>0</v>
      </c>
      <c r="OF20" s="13"/>
      <c r="OG20" s="11">
        <f t="shared" si="30"/>
        <v>0</v>
      </c>
      <c r="OH20" s="44"/>
      <c r="OI20" s="46"/>
      <c r="OJ20" s="45"/>
      <c r="OK20" s="49"/>
      <c r="OL20" s="49"/>
      <c r="OM20" s="38"/>
      <c r="OO20" s="43"/>
      <c r="OP20" s="15"/>
      <c r="OQ20" s="7">
        <f>IF(ISERROR(VLOOKUP(OP20,Insumos!$B:$G,6,0)),0,VLOOKUP(OP20,Insumos!$B:$G,6,0))</f>
        <v>0</v>
      </c>
      <c r="OR20" s="8">
        <f>IF(ISERROR(VLOOKUP(OP20,Insumos!$B:$H,7,0)),0,VLOOKUP(OP20,Insumos!$B:$H,7,0))</f>
        <v>0</v>
      </c>
      <c r="OS20" s="13"/>
      <c r="OT20" s="11">
        <f t="shared" si="31"/>
        <v>0</v>
      </c>
      <c r="OU20" s="44"/>
      <c r="OV20" s="46"/>
      <c r="OW20" s="45"/>
      <c r="OX20" s="49"/>
      <c r="OY20" s="49"/>
      <c r="OZ20" s="38"/>
      <c r="PB20" s="43"/>
      <c r="PC20" s="15"/>
      <c r="PD20" s="7">
        <f>IF(ISERROR(VLOOKUP(PC20,Insumos!$B:$G,6,0)),0,VLOOKUP(PC20,Insumos!$B:$G,6,0))</f>
        <v>0</v>
      </c>
      <c r="PE20" s="8">
        <f>IF(ISERROR(VLOOKUP(PC20,Insumos!$B:$H,7,0)),0,VLOOKUP(PC20,Insumos!$B:$H,7,0))</f>
        <v>0</v>
      </c>
      <c r="PF20" s="13"/>
      <c r="PG20" s="11">
        <f t="shared" si="32"/>
        <v>0</v>
      </c>
      <c r="PH20" s="44"/>
      <c r="PI20" s="46"/>
      <c r="PJ20" s="45"/>
      <c r="PK20" s="49"/>
      <c r="PL20" s="49"/>
      <c r="PM20" s="38"/>
      <c r="PO20" s="43"/>
      <c r="PP20" s="15"/>
      <c r="PQ20" s="7">
        <f>IF(ISERROR(VLOOKUP(PP20,Insumos!$B:$G,6,0)),0,VLOOKUP(PP20,Insumos!$B:$G,6,0))</f>
        <v>0</v>
      </c>
      <c r="PR20" s="8">
        <f>IF(ISERROR(VLOOKUP(PP20,Insumos!$B:$H,7,0)),0,VLOOKUP(PP20,Insumos!$B:$H,7,0))</f>
        <v>0</v>
      </c>
      <c r="PS20" s="13"/>
      <c r="PT20" s="11">
        <f t="shared" si="33"/>
        <v>0</v>
      </c>
      <c r="PU20" s="44"/>
      <c r="PV20" s="46"/>
      <c r="PW20" s="45"/>
      <c r="PX20" s="49"/>
      <c r="PY20" s="49"/>
      <c r="PZ20" s="38"/>
      <c r="QB20" s="43"/>
      <c r="QC20" s="15"/>
      <c r="QD20" s="7">
        <f>IF(ISERROR(VLOOKUP(QC20,Insumos!$B:$G,6,0)),0,VLOOKUP(QC20,Insumos!$B:$G,6,0))</f>
        <v>0</v>
      </c>
      <c r="QE20" s="8">
        <f>IF(ISERROR(VLOOKUP(QC20,Insumos!$B:$H,7,0)),0,VLOOKUP(QC20,Insumos!$B:$H,7,0))</f>
        <v>0</v>
      </c>
      <c r="QF20" s="13"/>
      <c r="QG20" s="11">
        <f t="shared" si="34"/>
        <v>0</v>
      </c>
      <c r="QH20" s="44"/>
      <c r="QI20" s="46"/>
      <c r="QJ20" s="45"/>
      <c r="QK20" s="49"/>
      <c r="QL20" s="49"/>
      <c r="QM20" s="38"/>
      <c r="QO20" s="43"/>
      <c r="QP20" s="15"/>
      <c r="QQ20" s="7">
        <f>IF(ISERROR(VLOOKUP(QP20,Insumos!$B:$G,6,0)),0,VLOOKUP(QP20,Insumos!$B:$G,6,0))</f>
        <v>0</v>
      </c>
      <c r="QR20" s="8">
        <f>IF(ISERROR(VLOOKUP(QP20,Insumos!$B:$H,7,0)),0,VLOOKUP(QP20,Insumos!$B:$H,7,0))</f>
        <v>0</v>
      </c>
      <c r="QS20" s="13"/>
      <c r="QT20" s="11">
        <f t="shared" si="35"/>
        <v>0</v>
      </c>
      <c r="QU20" s="44"/>
      <c r="QV20" s="46"/>
      <c r="QW20" s="45"/>
      <c r="QX20" s="49"/>
      <c r="QY20" s="49"/>
      <c r="QZ20" s="38"/>
      <c r="RB20" s="43"/>
      <c r="RC20" s="15"/>
      <c r="RD20" s="7">
        <f>IF(ISERROR(VLOOKUP(RC20,Insumos!$B:$G,6,0)),0,VLOOKUP(RC20,Insumos!$B:$G,6,0))</f>
        <v>0</v>
      </c>
      <c r="RE20" s="8">
        <f>IF(ISERROR(VLOOKUP(RC20,Insumos!$B:$H,7,0)),0,VLOOKUP(RC20,Insumos!$B:$H,7,0))</f>
        <v>0</v>
      </c>
      <c r="RF20" s="13"/>
      <c r="RG20" s="11">
        <f t="shared" si="36"/>
        <v>0</v>
      </c>
      <c r="RH20" s="44"/>
      <c r="RI20" s="46"/>
      <c r="RJ20" s="45"/>
      <c r="RK20" s="49"/>
      <c r="RL20" s="49"/>
      <c r="RM20" s="38"/>
      <c r="RO20" s="43"/>
      <c r="RP20" s="15"/>
      <c r="RQ20" s="7">
        <f>IF(ISERROR(VLOOKUP(RP20,Insumos!$B:$G,6,0)),0,VLOOKUP(RP20,Insumos!$B:$G,6,0))</f>
        <v>0</v>
      </c>
      <c r="RR20" s="8">
        <f>IF(ISERROR(VLOOKUP(RP20,Insumos!$B:$H,7,0)),0,VLOOKUP(RP20,Insumos!$B:$H,7,0))</f>
        <v>0</v>
      </c>
      <c r="RS20" s="13"/>
      <c r="RT20" s="11">
        <f t="shared" si="37"/>
        <v>0</v>
      </c>
      <c r="RU20" s="44"/>
      <c r="RV20" s="46"/>
      <c r="RW20" s="45"/>
      <c r="RX20" s="49"/>
      <c r="RY20" s="49"/>
      <c r="RZ20" s="38"/>
      <c r="SB20" s="43"/>
      <c r="SC20" s="15"/>
      <c r="SD20" s="7">
        <f>IF(ISERROR(VLOOKUP(SC20,Insumos!$B:$G,6,0)),0,VLOOKUP(SC20,Insumos!$B:$G,6,0))</f>
        <v>0</v>
      </c>
      <c r="SE20" s="8">
        <f>IF(ISERROR(VLOOKUP(SC20,Insumos!$B:$H,7,0)),0,VLOOKUP(SC20,Insumos!$B:$H,7,0))</f>
        <v>0</v>
      </c>
      <c r="SF20" s="13"/>
      <c r="SG20" s="11">
        <f t="shared" si="38"/>
        <v>0</v>
      </c>
      <c r="SH20" s="44"/>
      <c r="SI20" s="46"/>
      <c r="SJ20" s="45"/>
      <c r="SK20" s="49"/>
      <c r="SL20" s="49"/>
      <c r="SM20" s="38"/>
      <c r="SO20" s="43"/>
      <c r="SP20" s="15"/>
      <c r="SQ20" s="7">
        <f>IF(ISERROR(VLOOKUP(SP20,Insumos!$B:$G,6,0)),0,VLOOKUP(SP20,Insumos!$B:$G,6,0))</f>
        <v>0</v>
      </c>
      <c r="SR20" s="8">
        <f>IF(ISERROR(VLOOKUP(SP20,Insumos!$B:$H,7,0)),0,VLOOKUP(SP20,Insumos!$B:$H,7,0))</f>
        <v>0</v>
      </c>
      <c r="SS20" s="13"/>
      <c r="ST20" s="11">
        <f t="shared" si="39"/>
        <v>0</v>
      </c>
      <c r="SU20" s="44"/>
      <c r="SV20" s="46"/>
      <c r="SW20" s="45"/>
      <c r="SX20" s="49"/>
      <c r="SY20" s="49"/>
      <c r="SZ20" s="38"/>
    </row>
    <row r="21" spans="2:520" x14ac:dyDescent="0.3">
      <c r="B21" s="43"/>
      <c r="C21" s="15"/>
      <c r="D21" s="7">
        <f>IF(ISERROR(VLOOKUP(C21,Insumos!$B:$G,6,0)),0,VLOOKUP(C21,Insumos!$B:$G,6,0))</f>
        <v>0</v>
      </c>
      <c r="E21" s="8">
        <f>IF(ISERROR(VLOOKUP(C21,Insumos!$B:$H,7,0)),0,VLOOKUP(C21,Insumos!$B:$H,7,0))</f>
        <v>0</v>
      </c>
      <c r="F21" s="13"/>
      <c r="G21" s="11">
        <f t="shared" si="0"/>
        <v>0</v>
      </c>
      <c r="H21" s="44"/>
      <c r="I21" s="46"/>
      <c r="J21" s="45"/>
      <c r="K21" s="49"/>
      <c r="L21" s="49"/>
      <c r="M21" s="38"/>
      <c r="O21" s="43"/>
      <c r="P21" s="15"/>
      <c r="Q21" s="7">
        <f>IF(ISERROR(VLOOKUP(P21,Insumos!$B:$G,6,0)),0,VLOOKUP(P21,Insumos!$B:$G,6,0))</f>
        <v>0</v>
      </c>
      <c r="R21" s="8">
        <f>IF(ISERROR(VLOOKUP(P21,Insumos!$B:$H,7,0)),0,VLOOKUP(P21,Insumos!$B:$H,7,0))</f>
        <v>0</v>
      </c>
      <c r="S21" s="13"/>
      <c r="T21" s="11">
        <f t="shared" si="1"/>
        <v>0</v>
      </c>
      <c r="U21" s="44"/>
      <c r="V21" s="46"/>
      <c r="W21" s="45"/>
      <c r="X21" s="49"/>
      <c r="Y21" s="49"/>
      <c r="Z21" s="38"/>
      <c r="AB21" s="43"/>
      <c r="AC21" s="15"/>
      <c r="AD21" s="7">
        <f>IF(ISERROR(VLOOKUP(AC21,Insumos!$B:$G,6,0)),0,VLOOKUP(AC21,Insumos!$B:$G,6,0))</f>
        <v>0</v>
      </c>
      <c r="AE21" s="8">
        <f>IF(ISERROR(VLOOKUP(AC21,Insumos!$B:$H,7,0)),0,VLOOKUP(AC21,Insumos!$B:$H,7,0))</f>
        <v>0</v>
      </c>
      <c r="AF21" s="13"/>
      <c r="AG21" s="11">
        <f t="shared" si="2"/>
        <v>0</v>
      </c>
      <c r="AH21" s="44"/>
      <c r="AI21" s="46"/>
      <c r="AJ21" s="45"/>
      <c r="AK21" s="49"/>
      <c r="AL21" s="49"/>
      <c r="AM21" s="38"/>
      <c r="AO21" s="43"/>
      <c r="AP21" s="15"/>
      <c r="AQ21" s="7">
        <f>IF(ISERROR(VLOOKUP(AP21,Insumos!$B:$G,6,0)),0,VLOOKUP(AP21,Insumos!$B:$G,6,0))</f>
        <v>0</v>
      </c>
      <c r="AR21" s="8">
        <f>IF(ISERROR(VLOOKUP(AP21,Insumos!$B:$H,7,0)),0,VLOOKUP(AP21,Insumos!$B:$H,7,0))</f>
        <v>0</v>
      </c>
      <c r="AS21" s="13"/>
      <c r="AT21" s="11">
        <f t="shared" si="3"/>
        <v>0</v>
      </c>
      <c r="AU21" s="44"/>
      <c r="AV21" s="46"/>
      <c r="AW21" s="45"/>
      <c r="AX21" s="49"/>
      <c r="AY21" s="49"/>
      <c r="AZ21" s="38"/>
      <c r="BB21" s="43"/>
      <c r="BC21" s="15"/>
      <c r="BD21" s="7">
        <f>IF(ISERROR(VLOOKUP(BC21,Insumos!$B:$G,6,0)),0,VLOOKUP(BC21,Insumos!$B:$G,6,0))</f>
        <v>0</v>
      </c>
      <c r="BE21" s="8">
        <f>IF(ISERROR(VLOOKUP(BC21,Insumos!$B:$H,7,0)),0,VLOOKUP(BC21,Insumos!$B:$H,7,0))</f>
        <v>0</v>
      </c>
      <c r="BF21" s="13"/>
      <c r="BG21" s="11">
        <f t="shared" si="4"/>
        <v>0</v>
      </c>
      <c r="BH21" s="44"/>
      <c r="BI21" s="46"/>
      <c r="BJ21" s="45"/>
      <c r="BK21" s="49"/>
      <c r="BL21" s="49"/>
      <c r="BM21" s="38"/>
      <c r="BO21" s="43"/>
      <c r="BP21" s="15"/>
      <c r="BQ21" s="7">
        <f>IF(ISERROR(VLOOKUP(BP21,Insumos!$B:$G,6,0)),0,VLOOKUP(BP21,Insumos!$B:$G,6,0))</f>
        <v>0</v>
      </c>
      <c r="BR21" s="8">
        <f>IF(ISERROR(VLOOKUP(BP21,Insumos!$B:$H,7,0)),0,VLOOKUP(BP21,Insumos!$B:$H,7,0))</f>
        <v>0</v>
      </c>
      <c r="BS21" s="13"/>
      <c r="BT21" s="11">
        <f t="shared" si="5"/>
        <v>0</v>
      </c>
      <c r="BU21" s="44"/>
      <c r="BV21" s="46"/>
      <c r="BW21" s="45"/>
      <c r="BX21" s="49"/>
      <c r="BY21" s="49"/>
      <c r="BZ21" s="38"/>
      <c r="CB21" s="43"/>
      <c r="CC21" s="15"/>
      <c r="CD21" s="7">
        <f>IF(ISERROR(VLOOKUP(CC21,Insumos!$B:$G,6,0)),0,VLOOKUP(CC21,Insumos!$B:$G,6,0))</f>
        <v>0</v>
      </c>
      <c r="CE21" s="8">
        <f>IF(ISERROR(VLOOKUP(CC21,Insumos!$B:$H,7,0)),0,VLOOKUP(CC21,Insumos!$B:$H,7,0))</f>
        <v>0</v>
      </c>
      <c r="CF21" s="13"/>
      <c r="CG21" s="11">
        <f t="shared" si="6"/>
        <v>0</v>
      </c>
      <c r="CH21" s="44"/>
      <c r="CI21" s="46"/>
      <c r="CJ21" s="45"/>
      <c r="CK21" s="49"/>
      <c r="CL21" s="49"/>
      <c r="CM21" s="38"/>
      <c r="CO21" s="43"/>
      <c r="CP21" s="15"/>
      <c r="CQ21" s="7">
        <f>IF(ISERROR(VLOOKUP(CP21,Insumos!$B:$G,6,0)),0,VLOOKUP(CP21,Insumos!$B:$G,6,0))</f>
        <v>0</v>
      </c>
      <c r="CR21" s="8">
        <f>IF(ISERROR(VLOOKUP(CP21,Insumos!$B:$H,7,0)),0,VLOOKUP(CP21,Insumos!$B:$H,7,0))</f>
        <v>0</v>
      </c>
      <c r="CS21" s="13"/>
      <c r="CT21" s="11">
        <f t="shared" si="7"/>
        <v>0</v>
      </c>
      <c r="CU21" s="44"/>
      <c r="CV21" s="46"/>
      <c r="CW21" s="45"/>
      <c r="CX21" s="49"/>
      <c r="CY21" s="49"/>
      <c r="CZ21" s="38"/>
      <c r="DB21" s="43"/>
      <c r="DC21" s="15"/>
      <c r="DD21" s="7">
        <f>IF(ISERROR(VLOOKUP(DC21,Insumos!$B:$G,6,0)),0,VLOOKUP(DC21,Insumos!$B:$G,6,0))</f>
        <v>0</v>
      </c>
      <c r="DE21" s="8">
        <f>IF(ISERROR(VLOOKUP(DC21,Insumos!$B:$H,7,0)),0,VLOOKUP(DC21,Insumos!$B:$H,7,0))</f>
        <v>0</v>
      </c>
      <c r="DF21" s="13"/>
      <c r="DG21" s="11">
        <f t="shared" si="8"/>
        <v>0</v>
      </c>
      <c r="DH21" s="44"/>
      <c r="DI21" s="46"/>
      <c r="DJ21" s="45"/>
      <c r="DK21" s="49"/>
      <c r="DL21" s="49"/>
      <c r="DM21" s="38"/>
      <c r="DO21" s="43"/>
      <c r="DP21" s="15"/>
      <c r="DQ21" s="7">
        <f>IF(ISERROR(VLOOKUP(DP21,Insumos!$B:$G,6,0)),0,VLOOKUP(DP21,Insumos!$B:$G,6,0))</f>
        <v>0</v>
      </c>
      <c r="DR21" s="8">
        <f>IF(ISERROR(VLOOKUP(DP21,Insumos!$B:$H,7,0)),0,VLOOKUP(DP21,Insumos!$B:$H,7,0))</f>
        <v>0</v>
      </c>
      <c r="DS21" s="13"/>
      <c r="DT21" s="11">
        <f t="shared" si="9"/>
        <v>0</v>
      </c>
      <c r="DU21" s="44"/>
      <c r="DV21" s="46"/>
      <c r="DW21" s="45"/>
      <c r="DX21" s="49"/>
      <c r="DY21" s="49"/>
      <c r="DZ21" s="38"/>
      <c r="EB21" s="43"/>
      <c r="EC21" s="15"/>
      <c r="ED21" s="7">
        <f>IF(ISERROR(VLOOKUP(EC21,Insumos!$B:$G,6,0)),0,VLOOKUP(EC21,Insumos!$B:$G,6,0))</f>
        <v>0</v>
      </c>
      <c r="EE21" s="8">
        <f>IF(ISERROR(VLOOKUP(EC21,Insumos!$B:$H,7,0)),0,VLOOKUP(EC21,Insumos!$B:$H,7,0))</f>
        <v>0</v>
      </c>
      <c r="EF21" s="13"/>
      <c r="EG21" s="11">
        <f t="shared" si="10"/>
        <v>0</v>
      </c>
      <c r="EH21" s="44"/>
      <c r="EI21" s="46"/>
      <c r="EJ21" s="45"/>
      <c r="EK21" s="49"/>
      <c r="EL21" s="49"/>
      <c r="EM21" s="38"/>
      <c r="EO21" s="43"/>
      <c r="EP21" s="15"/>
      <c r="EQ21" s="7">
        <f>IF(ISERROR(VLOOKUP(EP21,Insumos!$B:$G,6,0)),0,VLOOKUP(EP21,Insumos!$B:$G,6,0))</f>
        <v>0</v>
      </c>
      <c r="ER21" s="8">
        <f>IF(ISERROR(VLOOKUP(EP21,Insumos!$B:$H,7,0)),0,VLOOKUP(EP21,Insumos!$B:$H,7,0))</f>
        <v>0</v>
      </c>
      <c r="ES21" s="13"/>
      <c r="ET21" s="11">
        <f t="shared" si="11"/>
        <v>0</v>
      </c>
      <c r="EU21" s="44"/>
      <c r="EV21" s="46"/>
      <c r="EW21" s="45"/>
      <c r="EX21" s="49"/>
      <c r="EY21" s="49"/>
      <c r="EZ21" s="38"/>
      <c r="FB21" s="43"/>
      <c r="FC21" s="15"/>
      <c r="FD21" s="7">
        <f>IF(ISERROR(VLOOKUP(FC21,Insumos!$B:$G,6,0)),0,VLOOKUP(FC21,Insumos!$B:$G,6,0))</f>
        <v>0</v>
      </c>
      <c r="FE21" s="8">
        <f>IF(ISERROR(VLOOKUP(FC21,Insumos!$B:$H,7,0)),0,VLOOKUP(FC21,Insumos!$B:$H,7,0))</f>
        <v>0</v>
      </c>
      <c r="FF21" s="13"/>
      <c r="FG21" s="11">
        <f t="shared" si="12"/>
        <v>0</v>
      </c>
      <c r="FH21" s="44"/>
      <c r="FI21" s="46"/>
      <c r="FJ21" s="45"/>
      <c r="FK21" s="49"/>
      <c r="FL21" s="49"/>
      <c r="FM21" s="38"/>
      <c r="FO21" s="43"/>
      <c r="FP21" s="15"/>
      <c r="FQ21" s="7">
        <f>IF(ISERROR(VLOOKUP(FP21,Insumos!$B:$G,6,0)),0,VLOOKUP(FP21,Insumos!$B:$G,6,0))</f>
        <v>0</v>
      </c>
      <c r="FR21" s="8">
        <f>IF(ISERROR(VLOOKUP(FP21,Insumos!$B:$H,7,0)),0,VLOOKUP(FP21,Insumos!$B:$H,7,0))</f>
        <v>0</v>
      </c>
      <c r="FS21" s="13"/>
      <c r="FT21" s="11">
        <f t="shared" si="13"/>
        <v>0</v>
      </c>
      <c r="FU21" s="44"/>
      <c r="FV21" s="46"/>
      <c r="FW21" s="45"/>
      <c r="FX21" s="49"/>
      <c r="FY21" s="49"/>
      <c r="FZ21" s="38"/>
      <c r="GB21" s="43"/>
      <c r="GC21" s="15"/>
      <c r="GD21" s="7">
        <f>IF(ISERROR(VLOOKUP(GC21,Insumos!$B:$G,6,0)),0,VLOOKUP(GC21,Insumos!$B:$G,6,0))</f>
        <v>0</v>
      </c>
      <c r="GE21" s="8">
        <f>IF(ISERROR(VLOOKUP(GC21,Insumos!$B:$H,7,0)),0,VLOOKUP(GC21,Insumos!$B:$H,7,0))</f>
        <v>0</v>
      </c>
      <c r="GF21" s="13"/>
      <c r="GG21" s="11">
        <f t="shared" si="14"/>
        <v>0</v>
      </c>
      <c r="GH21" s="44"/>
      <c r="GI21" s="46"/>
      <c r="GJ21" s="45"/>
      <c r="GK21" s="49"/>
      <c r="GL21" s="49"/>
      <c r="GM21" s="38"/>
      <c r="GO21" s="43"/>
      <c r="GP21" s="15"/>
      <c r="GQ21" s="7">
        <f>IF(ISERROR(VLOOKUP(GP21,Insumos!$B:$G,6,0)),0,VLOOKUP(GP21,Insumos!$B:$G,6,0))</f>
        <v>0</v>
      </c>
      <c r="GR21" s="8">
        <f>IF(ISERROR(VLOOKUP(GP21,Insumos!$B:$H,7,0)),0,VLOOKUP(GP21,Insumos!$B:$H,7,0))</f>
        <v>0</v>
      </c>
      <c r="GS21" s="13"/>
      <c r="GT21" s="11">
        <f t="shared" si="15"/>
        <v>0</v>
      </c>
      <c r="GU21" s="44"/>
      <c r="GV21" s="46"/>
      <c r="GW21" s="45"/>
      <c r="GX21" s="49"/>
      <c r="GY21" s="49"/>
      <c r="GZ21" s="38"/>
      <c r="HB21" s="43"/>
      <c r="HC21" s="15"/>
      <c r="HD21" s="7">
        <f>IF(ISERROR(VLOOKUP(HC21,Insumos!$B:$G,6,0)),0,VLOOKUP(HC21,Insumos!$B:$G,6,0))</f>
        <v>0</v>
      </c>
      <c r="HE21" s="8">
        <f>IF(ISERROR(VLOOKUP(HC21,Insumos!$B:$H,7,0)),0,VLOOKUP(HC21,Insumos!$B:$H,7,0))</f>
        <v>0</v>
      </c>
      <c r="HF21" s="13"/>
      <c r="HG21" s="11">
        <f t="shared" si="16"/>
        <v>0</v>
      </c>
      <c r="HH21" s="44"/>
      <c r="HI21" s="46"/>
      <c r="HJ21" s="45"/>
      <c r="HK21" s="49"/>
      <c r="HL21" s="49"/>
      <c r="HM21" s="38"/>
      <c r="HO21" s="43"/>
      <c r="HP21" s="15"/>
      <c r="HQ21" s="7">
        <f>IF(ISERROR(VLOOKUP(HP21,Insumos!$B:$G,6,0)),0,VLOOKUP(HP21,Insumos!$B:$G,6,0))</f>
        <v>0</v>
      </c>
      <c r="HR21" s="8">
        <f>IF(ISERROR(VLOOKUP(HP21,Insumos!$B:$H,7,0)),0,VLOOKUP(HP21,Insumos!$B:$H,7,0))</f>
        <v>0</v>
      </c>
      <c r="HS21" s="13"/>
      <c r="HT21" s="11">
        <f t="shared" si="17"/>
        <v>0</v>
      </c>
      <c r="HU21" s="44"/>
      <c r="HV21" s="46"/>
      <c r="HW21" s="45"/>
      <c r="HX21" s="49"/>
      <c r="HY21" s="49"/>
      <c r="HZ21" s="38"/>
      <c r="IB21" s="43"/>
      <c r="IC21" s="15"/>
      <c r="ID21" s="7">
        <f>IF(ISERROR(VLOOKUP(IC21,Insumos!$B:$G,6,0)),0,VLOOKUP(IC21,Insumos!$B:$G,6,0))</f>
        <v>0</v>
      </c>
      <c r="IE21" s="8">
        <f>IF(ISERROR(VLOOKUP(IC21,Insumos!$B:$H,7,0)),0,VLOOKUP(IC21,Insumos!$B:$H,7,0))</f>
        <v>0</v>
      </c>
      <c r="IF21" s="13"/>
      <c r="IG21" s="11">
        <f t="shared" si="18"/>
        <v>0</v>
      </c>
      <c r="IH21" s="44"/>
      <c r="II21" s="46"/>
      <c r="IJ21" s="45"/>
      <c r="IK21" s="49"/>
      <c r="IL21" s="49"/>
      <c r="IM21" s="38"/>
      <c r="IO21" s="43"/>
      <c r="IP21" s="15"/>
      <c r="IQ21" s="7">
        <f>IF(ISERROR(VLOOKUP(IP21,Insumos!$B:$G,6,0)),0,VLOOKUP(IP21,Insumos!$B:$G,6,0))</f>
        <v>0</v>
      </c>
      <c r="IR21" s="8">
        <f>IF(ISERROR(VLOOKUP(IP21,Insumos!$B:$H,7,0)),0,VLOOKUP(IP21,Insumos!$B:$H,7,0))</f>
        <v>0</v>
      </c>
      <c r="IS21" s="13"/>
      <c r="IT21" s="11">
        <f t="shared" si="19"/>
        <v>0</v>
      </c>
      <c r="IU21" s="44"/>
      <c r="IV21" s="46"/>
      <c r="IW21" s="45"/>
      <c r="IX21" s="49"/>
      <c r="IY21" s="49"/>
      <c r="IZ21" s="38"/>
      <c r="JB21" s="43"/>
      <c r="JC21" s="15"/>
      <c r="JD21" s="7">
        <f>IF(ISERROR(VLOOKUP(JC21,Insumos!$B:$G,6,0)),0,VLOOKUP(JC21,Insumos!$B:$G,6,0))</f>
        <v>0</v>
      </c>
      <c r="JE21" s="8">
        <f>IF(ISERROR(VLOOKUP(JC21,Insumos!$B:$H,7,0)),0,VLOOKUP(JC21,Insumos!$B:$H,7,0))</f>
        <v>0</v>
      </c>
      <c r="JF21" s="13"/>
      <c r="JG21" s="11">
        <f t="shared" si="20"/>
        <v>0</v>
      </c>
      <c r="JH21" s="44"/>
      <c r="JI21" s="46"/>
      <c r="JJ21" s="45"/>
      <c r="JK21" s="49"/>
      <c r="JL21" s="49"/>
      <c r="JM21" s="38"/>
      <c r="JO21" s="43"/>
      <c r="JP21" s="15"/>
      <c r="JQ21" s="7">
        <f>IF(ISERROR(VLOOKUP(JP21,Insumos!$B:$G,6,0)),0,VLOOKUP(JP21,Insumos!$B:$G,6,0))</f>
        <v>0</v>
      </c>
      <c r="JR21" s="8">
        <f>IF(ISERROR(VLOOKUP(JP21,Insumos!$B:$H,7,0)),0,VLOOKUP(JP21,Insumos!$B:$H,7,0))</f>
        <v>0</v>
      </c>
      <c r="JS21" s="13"/>
      <c r="JT21" s="11">
        <f t="shared" si="21"/>
        <v>0</v>
      </c>
      <c r="JU21" s="44"/>
      <c r="JV21" s="46"/>
      <c r="JW21" s="45"/>
      <c r="JX21" s="49"/>
      <c r="JY21" s="49"/>
      <c r="JZ21" s="38"/>
      <c r="KB21" s="43"/>
      <c r="KC21" s="15"/>
      <c r="KD21" s="7">
        <f>IF(ISERROR(VLOOKUP(KC21,Insumos!$B:$G,6,0)),0,VLOOKUP(KC21,Insumos!$B:$G,6,0))</f>
        <v>0</v>
      </c>
      <c r="KE21" s="8">
        <f>IF(ISERROR(VLOOKUP(KC21,Insumos!$B:$H,7,0)),0,VLOOKUP(KC21,Insumos!$B:$H,7,0))</f>
        <v>0</v>
      </c>
      <c r="KF21" s="13"/>
      <c r="KG21" s="11">
        <f t="shared" si="22"/>
        <v>0</v>
      </c>
      <c r="KH21" s="44"/>
      <c r="KI21" s="46"/>
      <c r="KJ21" s="45"/>
      <c r="KK21" s="49"/>
      <c r="KL21" s="49"/>
      <c r="KM21" s="38"/>
      <c r="KO21" s="43"/>
      <c r="KP21" s="15"/>
      <c r="KQ21" s="7">
        <f>IF(ISERROR(VLOOKUP(KP21,Insumos!$B:$G,6,0)),0,VLOOKUP(KP21,Insumos!$B:$G,6,0))</f>
        <v>0</v>
      </c>
      <c r="KR21" s="8">
        <f>IF(ISERROR(VLOOKUP(KP21,Insumos!$B:$H,7,0)),0,VLOOKUP(KP21,Insumos!$B:$H,7,0))</f>
        <v>0</v>
      </c>
      <c r="KS21" s="13"/>
      <c r="KT21" s="11">
        <f t="shared" si="23"/>
        <v>0</v>
      </c>
      <c r="KU21" s="44"/>
      <c r="KV21" s="46"/>
      <c r="KW21" s="45"/>
      <c r="KX21" s="49"/>
      <c r="KY21" s="49"/>
      <c r="KZ21" s="38"/>
      <c r="LB21" s="43"/>
      <c r="LC21" s="15"/>
      <c r="LD21" s="7">
        <f>IF(ISERROR(VLOOKUP(LC21,Insumos!$B:$G,6,0)),0,VLOOKUP(LC21,Insumos!$B:$G,6,0))</f>
        <v>0</v>
      </c>
      <c r="LE21" s="8">
        <f>IF(ISERROR(VLOOKUP(LC21,Insumos!$B:$H,7,0)),0,VLOOKUP(LC21,Insumos!$B:$H,7,0))</f>
        <v>0</v>
      </c>
      <c r="LF21" s="13"/>
      <c r="LG21" s="11">
        <f t="shared" si="24"/>
        <v>0</v>
      </c>
      <c r="LH21" s="44"/>
      <c r="LI21" s="46"/>
      <c r="LJ21" s="45"/>
      <c r="LK21" s="49"/>
      <c r="LL21" s="49"/>
      <c r="LM21" s="38"/>
      <c r="LO21" s="43"/>
      <c r="LP21" s="15"/>
      <c r="LQ21" s="7">
        <f>IF(ISERROR(VLOOKUP(LP21,Insumos!$B:$G,6,0)),0,VLOOKUP(LP21,Insumos!$B:$G,6,0))</f>
        <v>0</v>
      </c>
      <c r="LR21" s="8">
        <f>IF(ISERROR(VLOOKUP(LP21,Insumos!$B:$H,7,0)),0,VLOOKUP(LP21,Insumos!$B:$H,7,0))</f>
        <v>0</v>
      </c>
      <c r="LS21" s="13"/>
      <c r="LT21" s="11">
        <f t="shared" si="25"/>
        <v>0</v>
      </c>
      <c r="LU21" s="44"/>
      <c r="LV21" s="46"/>
      <c r="LW21" s="45"/>
      <c r="LX21" s="49"/>
      <c r="LY21" s="49"/>
      <c r="LZ21" s="38"/>
      <c r="MB21" s="43"/>
      <c r="MC21" s="15"/>
      <c r="MD21" s="7">
        <f>IF(ISERROR(VLOOKUP(MC21,Insumos!$B:$G,6,0)),0,VLOOKUP(MC21,Insumos!$B:$G,6,0))</f>
        <v>0</v>
      </c>
      <c r="ME21" s="8">
        <f>IF(ISERROR(VLOOKUP(MC21,Insumos!$B:$H,7,0)),0,VLOOKUP(MC21,Insumos!$B:$H,7,0))</f>
        <v>0</v>
      </c>
      <c r="MF21" s="13"/>
      <c r="MG21" s="11">
        <f t="shared" si="26"/>
        <v>0</v>
      </c>
      <c r="MH21" s="44"/>
      <c r="MI21" s="46"/>
      <c r="MJ21" s="45"/>
      <c r="MK21" s="49"/>
      <c r="ML21" s="49"/>
      <c r="MM21" s="38"/>
      <c r="MO21" s="43"/>
      <c r="MP21" s="15"/>
      <c r="MQ21" s="7">
        <f>IF(ISERROR(VLOOKUP(MP21,Insumos!$B:$G,6,0)),0,VLOOKUP(MP21,Insumos!$B:$G,6,0))</f>
        <v>0</v>
      </c>
      <c r="MR21" s="8">
        <f>IF(ISERROR(VLOOKUP(MP21,Insumos!$B:$H,7,0)),0,VLOOKUP(MP21,Insumos!$B:$H,7,0))</f>
        <v>0</v>
      </c>
      <c r="MS21" s="13"/>
      <c r="MT21" s="11">
        <f t="shared" si="27"/>
        <v>0</v>
      </c>
      <c r="MU21" s="44"/>
      <c r="MV21" s="46"/>
      <c r="MW21" s="45"/>
      <c r="MX21" s="49"/>
      <c r="MY21" s="49"/>
      <c r="MZ21" s="38"/>
      <c r="NB21" s="43"/>
      <c r="NC21" s="15"/>
      <c r="ND21" s="7">
        <f>IF(ISERROR(VLOOKUP(NC21,Insumos!$B:$G,6,0)),0,VLOOKUP(NC21,Insumos!$B:$G,6,0))</f>
        <v>0</v>
      </c>
      <c r="NE21" s="8">
        <f>IF(ISERROR(VLOOKUP(NC21,Insumos!$B:$H,7,0)),0,VLOOKUP(NC21,Insumos!$B:$H,7,0))</f>
        <v>0</v>
      </c>
      <c r="NF21" s="13"/>
      <c r="NG21" s="11">
        <f t="shared" si="28"/>
        <v>0</v>
      </c>
      <c r="NH21" s="44"/>
      <c r="NI21" s="46"/>
      <c r="NJ21" s="45"/>
      <c r="NK21" s="49"/>
      <c r="NL21" s="49"/>
      <c r="NM21" s="38"/>
      <c r="NO21" s="43"/>
      <c r="NP21" s="15"/>
      <c r="NQ21" s="7">
        <f>IF(ISERROR(VLOOKUP(NP21,Insumos!$B:$G,6,0)),0,VLOOKUP(NP21,Insumos!$B:$G,6,0))</f>
        <v>0</v>
      </c>
      <c r="NR21" s="8">
        <f>IF(ISERROR(VLOOKUP(NP21,Insumos!$B:$H,7,0)),0,VLOOKUP(NP21,Insumos!$B:$H,7,0))</f>
        <v>0</v>
      </c>
      <c r="NS21" s="13"/>
      <c r="NT21" s="11">
        <f t="shared" si="29"/>
        <v>0</v>
      </c>
      <c r="NU21" s="44"/>
      <c r="NV21" s="46"/>
      <c r="NW21" s="45"/>
      <c r="NX21" s="49"/>
      <c r="NY21" s="49"/>
      <c r="NZ21" s="38"/>
      <c r="OB21" s="43"/>
      <c r="OC21" s="15"/>
      <c r="OD21" s="7">
        <f>IF(ISERROR(VLOOKUP(OC21,Insumos!$B:$G,6,0)),0,VLOOKUP(OC21,Insumos!$B:$G,6,0))</f>
        <v>0</v>
      </c>
      <c r="OE21" s="8">
        <f>IF(ISERROR(VLOOKUP(OC21,Insumos!$B:$H,7,0)),0,VLOOKUP(OC21,Insumos!$B:$H,7,0))</f>
        <v>0</v>
      </c>
      <c r="OF21" s="13"/>
      <c r="OG21" s="11">
        <f t="shared" si="30"/>
        <v>0</v>
      </c>
      <c r="OH21" s="44"/>
      <c r="OI21" s="46"/>
      <c r="OJ21" s="45"/>
      <c r="OK21" s="49"/>
      <c r="OL21" s="49"/>
      <c r="OM21" s="38"/>
      <c r="OO21" s="43"/>
      <c r="OP21" s="15"/>
      <c r="OQ21" s="7">
        <f>IF(ISERROR(VLOOKUP(OP21,Insumos!$B:$G,6,0)),0,VLOOKUP(OP21,Insumos!$B:$G,6,0))</f>
        <v>0</v>
      </c>
      <c r="OR21" s="8">
        <f>IF(ISERROR(VLOOKUP(OP21,Insumos!$B:$H,7,0)),0,VLOOKUP(OP21,Insumos!$B:$H,7,0))</f>
        <v>0</v>
      </c>
      <c r="OS21" s="13"/>
      <c r="OT21" s="11">
        <f t="shared" si="31"/>
        <v>0</v>
      </c>
      <c r="OU21" s="44"/>
      <c r="OV21" s="46"/>
      <c r="OW21" s="45"/>
      <c r="OX21" s="49"/>
      <c r="OY21" s="49"/>
      <c r="OZ21" s="38"/>
      <c r="PB21" s="43"/>
      <c r="PC21" s="15"/>
      <c r="PD21" s="7">
        <f>IF(ISERROR(VLOOKUP(PC21,Insumos!$B:$G,6,0)),0,VLOOKUP(PC21,Insumos!$B:$G,6,0))</f>
        <v>0</v>
      </c>
      <c r="PE21" s="8">
        <f>IF(ISERROR(VLOOKUP(PC21,Insumos!$B:$H,7,0)),0,VLOOKUP(PC21,Insumos!$B:$H,7,0))</f>
        <v>0</v>
      </c>
      <c r="PF21" s="13"/>
      <c r="PG21" s="11">
        <f t="shared" si="32"/>
        <v>0</v>
      </c>
      <c r="PH21" s="44"/>
      <c r="PI21" s="46"/>
      <c r="PJ21" s="45"/>
      <c r="PK21" s="49"/>
      <c r="PL21" s="49"/>
      <c r="PM21" s="38"/>
      <c r="PO21" s="43"/>
      <c r="PP21" s="15"/>
      <c r="PQ21" s="7">
        <f>IF(ISERROR(VLOOKUP(PP21,Insumos!$B:$G,6,0)),0,VLOOKUP(PP21,Insumos!$B:$G,6,0))</f>
        <v>0</v>
      </c>
      <c r="PR21" s="8">
        <f>IF(ISERROR(VLOOKUP(PP21,Insumos!$B:$H,7,0)),0,VLOOKUP(PP21,Insumos!$B:$H,7,0))</f>
        <v>0</v>
      </c>
      <c r="PS21" s="13"/>
      <c r="PT21" s="11">
        <f t="shared" si="33"/>
        <v>0</v>
      </c>
      <c r="PU21" s="44"/>
      <c r="PV21" s="46"/>
      <c r="PW21" s="45"/>
      <c r="PX21" s="49"/>
      <c r="PY21" s="49"/>
      <c r="PZ21" s="38"/>
      <c r="QB21" s="43"/>
      <c r="QC21" s="15"/>
      <c r="QD21" s="7">
        <f>IF(ISERROR(VLOOKUP(QC21,Insumos!$B:$G,6,0)),0,VLOOKUP(QC21,Insumos!$B:$G,6,0))</f>
        <v>0</v>
      </c>
      <c r="QE21" s="8">
        <f>IF(ISERROR(VLOOKUP(QC21,Insumos!$B:$H,7,0)),0,VLOOKUP(QC21,Insumos!$B:$H,7,0))</f>
        <v>0</v>
      </c>
      <c r="QF21" s="13"/>
      <c r="QG21" s="11">
        <f t="shared" si="34"/>
        <v>0</v>
      </c>
      <c r="QH21" s="44"/>
      <c r="QI21" s="46"/>
      <c r="QJ21" s="45"/>
      <c r="QK21" s="49"/>
      <c r="QL21" s="49"/>
      <c r="QM21" s="38"/>
      <c r="QO21" s="43"/>
      <c r="QP21" s="15"/>
      <c r="QQ21" s="7">
        <f>IF(ISERROR(VLOOKUP(QP21,Insumos!$B:$G,6,0)),0,VLOOKUP(QP21,Insumos!$B:$G,6,0))</f>
        <v>0</v>
      </c>
      <c r="QR21" s="8">
        <f>IF(ISERROR(VLOOKUP(QP21,Insumos!$B:$H,7,0)),0,VLOOKUP(QP21,Insumos!$B:$H,7,0))</f>
        <v>0</v>
      </c>
      <c r="QS21" s="13"/>
      <c r="QT21" s="11">
        <f t="shared" si="35"/>
        <v>0</v>
      </c>
      <c r="QU21" s="44"/>
      <c r="QV21" s="46"/>
      <c r="QW21" s="45"/>
      <c r="QX21" s="49"/>
      <c r="QY21" s="49"/>
      <c r="QZ21" s="38"/>
      <c r="RB21" s="43"/>
      <c r="RC21" s="15"/>
      <c r="RD21" s="7">
        <f>IF(ISERROR(VLOOKUP(RC21,Insumos!$B:$G,6,0)),0,VLOOKUP(RC21,Insumos!$B:$G,6,0))</f>
        <v>0</v>
      </c>
      <c r="RE21" s="8">
        <f>IF(ISERROR(VLOOKUP(RC21,Insumos!$B:$H,7,0)),0,VLOOKUP(RC21,Insumos!$B:$H,7,0))</f>
        <v>0</v>
      </c>
      <c r="RF21" s="13"/>
      <c r="RG21" s="11">
        <f t="shared" si="36"/>
        <v>0</v>
      </c>
      <c r="RH21" s="44"/>
      <c r="RI21" s="46"/>
      <c r="RJ21" s="45"/>
      <c r="RK21" s="49"/>
      <c r="RL21" s="49"/>
      <c r="RM21" s="38"/>
      <c r="RO21" s="43"/>
      <c r="RP21" s="15"/>
      <c r="RQ21" s="7">
        <f>IF(ISERROR(VLOOKUP(RP21,Insumos!$B:$G,6,0)),0,VLOOKUP(RP21,Insumos!$B:$G,6,0))</f>
        <v>0</v>
      </c>
      <c r="RR21" s="8">
        <f>IF(ISERROR(VLOOKUP(RP21,Insumos!$B:$H,7,0)),0,VLOOKUP(RP21,Insumos!$B:$H,7,0))</f>
        <v>0</v>
      </c>
      <c r="RS21" s="13"/>
      <c r="RT21" s="11">
        <f t="shared" si="37"/>
        <v>0</v>
      </c>
      <c r="RU21" s="44"/>
      <c r="RV21" s="46"/>
      <c r="RW21" s="45"/>
      <c r="RX21" s="49"/>
      <c r="RY21" s="49"/>
      <c r="RZ21" s="38"/>
      <c r="SB21" s="43"/>
      <c r="SC21" s="15"/>
      <c r="SD21" s="7">
        <f>IF(ISERROR(VLOOKUP(SC21,Insumos!$B:$G,6,0)),0,VLOOKUP(SC21,Insumos!$B:$G,6,0))</f>
        <v>0</v>
      </c>
      <c r="SE21" s="8">
        <f>IF(ISERROR(VLOOKUP(SC21,Insumos!$B:$H,7,0)),0,VLOOKUP(SC21,Insumos!$B:$H,7,0))</f>
        <v>0</v>
      </c>
      <c r="SF21" s="13"/>
      <c r="SG21" s="11">
        <f t="shared" si="38"/>
        <v>0</v>
      </c>
      <c r="SH21" s="44"/>
      <c r="SI21" s="46"/>
      <c r="SJ21" s="45"/>
      <c r="SK21" s="49"/>
      <c r="SL21" s="49"/>
      <c r="SM21" s="38"/>
      <c r="SO21" s="43"/>
      <c r="SP21" s="15"/>
      <c r="SQ21" s="7">
        <f>IF(ISERROR(VLOOKUP(SP21,Insumos!$B:$G,6,0)),0,VLOOKUP(SP21,Insumos!$B:$G,6,0))</f>
        <v>0</v>
      </c>
      <c r="SR21" s="8">
        <f>IF(ISERROR(VLOOKUP(SP21,Insumos!$B:$H,7,0)),0,VLOOKUP(SP21,Insumos!$B:$H,7,0))</f>
        <v>0</v>
      </c>
      <c r="SS21" s="13"/>
      <c r="ST21" s="11">
        <f t="shared" si="39"/>
        <v>0</v>
      </c>
      <c r="SU21" s="44"/>
      <c r="SV21" s="46"/>
      <c r="SW21" s="45"/>
      <c r="SX21" s="49"/>
      <c r="SY21" s="49"/>
      <c r="SZ21" s="38"/>
    </row>
    <row r="22" spans="2:520" x14ac:dyDescent="0.3">
      <c r="B22" s="43"/>
      <c r="C22" s="15"/>
      <c r="D22" s="7">
        <f>IF(ISERROR(VLOOKUP(C22,Insumos!$B:$G,6,0)),0,VLOOKUP(C22,Insumos!$B:$G,6,0))</f>
        <v>0</v>
      </c>
      <c r="E22" s="8">
        <f>IF(ISERROR(VLOOKUP(C22,Insumos!$B:$H,7,0)),0,VLOOKUP(C22,Insumos!$B:$H,7,0))</f>
        <v>0</v>
      </c>
      <c r="F22" s="13"/>
      <c r="G22" s="11">
        <f t="shared" si="0"/>
        <v>0</v>
      </c>
      <c r="H22" s="44"/>
      <c r="I22" s="46"/>
      <c r="J22" s="37"/>
      <c r="K22" s="37"/>
      <c r="L22" s="37"/>
      <c r="M22" s="38"/>
      <c r="O22" s="43"/>
      <c r="P22" s="15"/>
      <c r="Q22" s="7">
        <f>IF(ISERROR(VLOOKUP(P22,Insumos!$B:$G,6,0)),0,VLOOKUP(P22,Insumos!$B:$G,6,0))</f>
        <v>0</v>
      </c>
      <c r="R22" s="8">
        <f>IF(ISERROR(VLOOKUP(P22,Insumos!$B:$H,7,0)),0,VLOOKUP(P22,Insumos!$B:$H,7,0))</f>
        <v>0</v>
      </c>
      <c r="S22" s="13"/>
      <c r="T22" s="11">
        <f t="shared" si="1"/>
        <v>0</v>
      </c>
      <c r="U22" s="44"/>
      <c r="V22" s="46"/>
      <c r="W22" s="37"/>
      <c r="X22" s="37"/>
      <c r="Y22" s="37"/>
      <c r="Z22" s="38"/>
      <c r="AB22" s="43"/>
      <c r="AC22" s="15"/>
      <c r="AD22" s="7">
        <f>IF(ISERROR(VLOOKUP(AC22,Insumos!$B:$G,6,0)),0,VLOOKUP(AC22,Insumos!$B:$G,6,0))</f>
        <v>0</v>
      </c>
      <c r="AE22" s="8">
        <f>IF(ISERROR(VLOOKUP(AC22,Insumos!$B:$H,7,0)),0,VLOOKUP(AC22,Insumos!$B:$H,7,0))</f>
        <v>0</v>
      </c>
      <c r="AF22" s="13"/>
      <c r="AG22" s="11">
        <f t="shared" si="2"/>
        <v>0</v>
      </c>
      <c r="AH22" s="44"/>
      <c r="AI22" s="46"/>
      <c r="AJ22" s="37"/>
      <c r="AK22" s="37"/>
      <c r="AL22" s="37"/>
      <c r="AM22" s="38"/>
      <c r="AO22" s="43"/>
      <c r="AP22" s="15"/>
      <c r="AQ22" s="7">
        <f>IF(ISERROR(VLOOKUP(AP22,Insumos!$B:$G,6,0)),0,VLOOKUP(AP22,Insumos!$B:$G,6,0))</f>
        <v>0</v>
      </c>
      <c r="AR22" s="8">
        <f>IF(ISERROR(VLOOKUP(AP22,Insumos!$B:$H,7,0)),0,VLOOKUP(AP22,Insumos!$B:$H,7,0))</f>
        <v>0</v>
      </c>
      <c r="AS22" s="13"/>
      <c r="AT22" s="11">
        <f t="shared" si="3"/>
        <v>0</v>
      </c>
      <c r="AU22" s="44"/>
      <c r="AV22" s="46"/>
      <c r="AW22" s="37"/>
      <c r="AX22" s="37"/>
      <c r="AY22" s="37"/>
      <c r="AZ22" s="38"/>
      <c r="BB22" s="43"/>
      <c r="BC22" s="15"/>
      <c r="BD22" s="7">
        <f>IF(ISERROR(VLOOKUP(BC22,Insumos!$B:$G,6,0)),0,VLOOKUP(BC22,Insumos!$B:$G,6,0))</f>
        <v>0</v>
      </c>
      <c r="BE22" s="8">
        <f>IF(ISERROR(VLOOKUP(BC22,Insumos!$B:$H,7,0)),0,VLOOKUP(BC22,Insumos!$B:$H,7,0))</f>
        <v>0</v>
      </c>
      <c r="BF22" s="13"/>
      <c r="BG22" s="11">
        <f t="shared" si="4"/>
        <v>0</v>
      </c>
      <c r="BH22" s="44"/>
      <c r="BI22" s="46"/>
      <c r="BJ22" s="37"/>
      <c r="BK22" s="37"/>
      <c r="BL22" s="37"/>
      <c r="BM22" s="38"/>
      <c r="BO22" s="43"/>
      <c r="BP22" s="15"/>
      <c r="BQ22" s="7">
        <f>IF(ISERROR(VLOOKUP(BP22,Insumos!$B:$G,6,0)),0,VLOOKUP(BP22,Insumos!$B:$G,6,0))</f>
        <v>0</v>
      </c>
      <c r="BR22" s="8">
        <f>IF(ISERROR(VLOOKUP(BP22,Insumos!$B:$H,7,0)),0,VLOOKUP(BP22,Insumos!$B:$H,7,0))</f>
        <v>0</v>
      </c>
      <c r="BS22" s="13"/>
      <c r="BT22" s="11">
        <f t="shared" si="5"/>
        <v>0</v>
      </c>
      <c r="BU22" s="44"/>
      <c r="BV22" s="46"/>
      <c r="BW22" s="37"/>
      <c r="BX22" s="37"/>
      <c r="BY22" s="37"/>
      <c r="BZ22" s="38"/>
      <c r="CB22" s="43"/>
      <c r="CC22" s="15"/>
      <c r="CD22" s="7">
        <f>IF(ISERROR(VLOOKUP(CC22,Insumos!$B:$G,6,0)),0,VLOOKUP(CC22,Insumos!$B:$G,6,0))</f>
        <v>0</v>
      </c>
      <c r="CE22" s="8">
        <f>IF(ISERROR(VLOOKUP(CC22,Insumos!$B:$H,7,0)),0,VLOOKUP(CC22,Insumos!$B:$H,7,0))</f>
        <v>0</v>
      </c>
      <c r="CF22" s="13"/>
      <c r="CG22" s="11">
        <f t="shared" si="6"/>
        <v>0</v>
      </c>
      <c r="CH22" s="44"/>
      <c r="CI22" s="46"/>
      <c r="CJ22" s="37"/>
      <c r="CK22" s="37"/>
      <c r="CL22" s="37"/>
      <c r="CM22" s="38"/>
      <c r="CO22" s="43"/>
      <c r="CP22" s="15"/>
      <c r="CQ22" s="7">
        <f>IF(ISERROR(VLOOKUP(CP22,Insumos!$B:$G,6,0)),0,VLOOKUP(CP22,Insumos!$B:$G,6,0))</f>
        <v>0</v>
      </c>
      <c r="CR22" s="8">
        <f>IF(ISERROR(VLOOKUP(CP22,Insumos!$B:$H,7,0)),0,VLOOKUP(CP22,Insumos!$B:$H,7,0))</f>
        <v>0</v>
      </c>
      <c r="CS22" s="13"/>
      <c r="CT22" s="11">
        <f t="shared" si="7"/>
        <v>0</v>
      </c>
      <c r="CU22" s="44"/>
      <c r="CV22" s="46"/>
      <c r="CW22" s="37"/>
      <c r="CX22" s="37"/>
      <c r="CY22" s="37"/>
      <c r="CZ22" s="38"/>
      <c r="DB22" s="43"/>
      <c r="DC22" s="15"/>
      <c r="DD22" s="7">
        <f>IF(ISERROR(VLOOKUP(DC22,Insumos!$B:$G,6,0)),0,VLOOKUP(DC22,Insumos!$B:$G,6,0))</f>
        <v>0</v>
      </c>
      <c r="DE22" s="8">
        <f>IF(ISERROR(VLOOKUP(DC22,Insumos!$B:$H,7,0)),0,VLOOKUP(DC22,Insumos!$B:$H,7,0))</f>
        <v>0</v>
      </c>
      <c r="DF22" s="13"/>
      <c r="DG22" s="11">
        <f t="shared" si="8"/>
        <v>0</v>
      </c>
      <c r="DH22" s="44"/>
      <c r="DI22" s="46"/>
      <c r="DJ22" s="37"/>
      <c r="DK22" s="37"/>
      <c r="DL22" s="37"/>
      <c r="DM22" s="38"/>
      <c r="DO22" s="43"/>
      <c r="DP22" s="15"/>
      <c r="DQ22" s="7">
        <f>IF(ISERROR(VLOOKUP(DP22,Insumos!$B:$G,6,0)),0,VLOOKUP(DP22,Insumos!$B:$G,6,0))</f>
        <v>0</v>
      </c>
      <c r="DR22" s="8">
        <f>IF(ISERROR(VLOOKUP(DP22,Insumos!$B:$H,7,0)),0,VLOOKUP(DP22,Insumos!$B:$H,7,0))</f>
        <v>0</v>
      </c>
      <c r="DS22" s="13"/>
      <c r="DT22" s="11">
        <f t="shared" si="9"/>
        <v>0</v>
      </c>
      <c r="DU22" s="44"/>
      <c r="DV22" s="46"/>
      <c r="DW22" s="37"/>
      <c r="DX22" s="37"/>
      <c r="DY22" s="37"/>
      <c r="DZ22" s="38"/>
      <c r="EB22" s="43"/>
      <c r="EC22" s="15"/>
      <c r="ED22" s="7">
        <f>IF(ISERROR(VLOOKUP(EC22,Insumos!$B:$G,6,0)),0,VLOOKUP(EC22,Insumos!$B:$G,6,0))</f>
        <v>0</v>
      </c>
      <c r="EE22" s="8">
        <f>IF(ISERROR(VLOOKUP(EC22,Insumos!$B:$H,7,0)),0,VLOOKUP(EC22,Insumos!$B:$H,7,0))</f>
        <v>0</v>
      </c>
      <c r="EF22" s="13"/>
      <c r="EG22" s="11">
        <f t="shared" si="10"/>
        <v>0</v>
      </c>
      <c r="EH22" s="44"/>
      <c r="EI22" s="46"/>
      <c r="EJ22" s="37"/>
      <c r="EK22" s="37"/>
      <c r="EL22" s="37"/>
      <c r="EM22" s="38"/>
      <c r="EO22" s="43"/>
      <c r="EP22" s="15"/>
      <c r="EQ22" s="7">
        <f>IF(ISERROR(VLOOKUP(EP22,Insumos!$B:$G,6,0)),0,VLOOKUP(EP22,Insumos!$B:$G,6,0))</f>
        <v>0</v>
      </c>
      <c r="ER22" s="8">
        <f>IF(ISERROR(VLOOKUP(EP22,Insumos!$B:$H,7,0)),0,VLOOKUP(EP22,Insumos!$B:$H,7,0))</f>
        <v>0</v>
      </c>
      <c r="ES22" s="13"/>
      <c r="ET22" s="11">
        <f t="shared" si="11"/>
        <v>0</v>
      </c>
      <c r="EU22" s="44"/>
      <c r="EV22" s="46"/>
      <c r="EW22" s="37"/>
      <c r="EX22" s="37"/>
      <c r="EY22" s="37"/>
      <c r="EZ22" s="38"/>
      <c r="FB22" s="43"/>
      <c r="FC22" s="15"/>
      <c r="FD22" s="7">
        <f>IF(ISERROR(VLOOKUP(FC22,Insumos!$B:$G,6,0)),0,VLOOKUP(FC22,Insumos!$B:$G,6,0))</f>
        <v>0</v>
      </c>
      <c r="FE22" s="8">
        <f>IF(ISERROR(VLOOKUP(FC22,Insumos!$B:$H,7,0)),0,VLOOKUP(FC22,Insumos!$B:$H,7,0))</f>
        <v>0</v>
      </c>
      <c r="FF22" s="13"/>
      <c r="FG22" s="11">
        <f t="shared" si="12"/>
        <v>0</v>
      </c>
      <c r="FH22" s="44"/>
      <c r="FI22" s="46"/>
      <c r="FJ22" s="37"/>
      <c r="FK22" s="37"/>
      <c r="FL22" s="37"/>
      <c r="FM22" s="38"/>
      <c r="FO22" s="43"/>
      <c r="FP22" s="15"/>
      <c r="FQ22" s="7">
        <f>IF(ISERROR(VLOOKUP(FP22,Insumos!$B:$G,6,0)),0,VLOOKUP(FP22,Insumos!$B:$G,6,0))</f>
        <v>0</v>
      </c>
      <c r="FR22" s="8">
        <f>IF(ISERROR(VLOOKUP(FP22,Insumos!$B:$H,7,0)),0,VLOOKUP(FP22,Insumos!$B:$H,7,0))</f>
        <v>0</v>
      </c>
      <c r="FS22" s="13"/>
      <c r="FT22" s="11">
        <f t="shared" si="13"/>
        <v>0</v>
      </c>
      <c r="FU22" s="44"/>
      <c r="FV22" s="46"/>
      <c r="FW22" s="37"/>
      <c r="FX22" s="37"/>
      <c r="FY22" s="37"/>
      <c r="FZ22" s="38"/>
      <c r="GB22" s="43"/>
      <c r="GC22" s="15"/>
      <c r="GD22" s="7">
        <f>IF(ISERROR(VLOOKUP(GC22,Insumos!$B:$G,6,0)),0,VLOOKUP(GC22,Insumos!$B:$G,6,0))</f>
        <v>0</v>
      </c>
      <c r="GE22" s="8">
        <f>IF(ISERROR(VLOOKUP(GC22,Insumos!$B:$H,7,0)),0,VLOOKUP(GC22,Insumos!$B:$H,7,0))</f>
        <v>0</v>
      </c>
      <c r="GF22" s="13"/>
      <c r="GG22" s="11">
        <f t="shared" si="14"/>
        <v>0</v>
      </c>
      <c r="GH22" s="44"/>
      <c r="GI22" s="46"/>
      <c r="GJ22" s="37"/>
      <c r="GK22" s="37"/>
      <c r="GL22" s="37"/>
      <c r="GM22" s="38"/>
      <c r="GO22" s="43"/>
      <c r="GP22" s="15"/>
      <c r="GQ22" s="7">
        <f>IF(ISERROR(VLOOKUP(GP22,Insumos!$B:$G,6,0)),0,VLOOKUP(GP22,Insumos!$B:$G,6,0))</f>
        <v>0</v>
      </c>
      <c r="GR22" s="8">
        <f>IF(ISERROR(VLOOKUP(GP22,Insumos!$B:$H,7,0)),0,VLOOKUP(GP22,Insumos!$B:$H,7,0))</f>
        <v>0</v>
      </c>
      <c r="GS22" s="13"/>
      <c r="GT22" s="11">
        <f t="shared" si="15"/>
        <v>0</v>
      </c>
      <c r="GU22" s="44"/>
      <c r="GV22" s="46"/>
      <c r="GW22" s="37"/>
      <c r="GX22" s="37"/>
      <c r="GY22" s="37"/>
      <c r="GZ22" s="38"/>
      <c r="HB22" s="43"/>
      <c r="HC22" s="15"/>
      <c r="HD22" s="7">
        <f>IF(ISERROR(VLOOKUP(HC22,Insumos!$B:$G,6,0)),0,VLOOKUP(HC22,Insumos!$B:$G,6,0))</f>
        <v>0</v>
      </c>
      <c r="HE22" s="8">
        <f>IF(ISERROR(VLOOKUP(HC22,Insumos!$B:$H,7,0)),0,VLOOKUP(HC22,Insumos!$B:$H,7,0))</f>
        <v>0</v>
      </c>
      <c r="HF22" s="13"/>
      <c r="HG22" s="11">
        <f t="shared" si="16"/>
        <v>0</v>
      </c>
      <c r="HH22" s="44"/>
      <c r="HI22" s="46"/>
      <c r="HJ22" s="37"/>
      <c r="HK22" s="37"/>
      <c r="HL22" s="37"/>
      <c r="HM22" s="38"/>
      <c r="HO22" s="43"/>
      <c r="HP22" s="15"/>
      <c r="HQ22" s="7">
        <f>IF(ISERROR(VLOOKUP(HP22,Insumos!$B:$G,6,0)),0,VLOOKUP(HP22,Insumos!$B:$G,6,0))</f>
        <v>0</v>
      </c>
      <c r="HR22" s="8">
        <f>IF(ISERROR(VLOOKUP(HP22,Insumos!$B:$H,7,0)),0,VLOOKUP(HP22,Insumos!$B:$H,7,0))</f>
        <v>0</v>
      </c>
      <c r="HS22" s="13"/>
      <c r="HT22" s="11">
        <f t="shared" si="17"/>
        <v>0</v>
      </c>
      <c r="HU22" s="44"/>
      <c r="HV22" s="46"/>
      <c r="HW22" s="37"/>
      <c r="HX22" s="37"/>
      <c r="HY22" s="37"/>
      <c r="HZ22" s="38"/>
      <c r="IB22" s="43"/>
      <c r="IC22" s="15"/>
      <c r="ID22" s="7">
        <f>IF(ISERROR(VLOOKUP(IC22,Insumos!$B:$G,6,0)),0,VLOOKUP(IC22,Insumos!$B:$G,6,0))</f>
        <v>0</v>
      </c>
      <c r="IE22" s="8">
        <f>IF(ISERROR(VLOOKUP(IC22,Insumos!$B:$H,7,0)),0,VLOOKUP(IC22,Insumos!$B:$H,7,0))</f>
        <v>0</v>
      </c>
      <c r="IF22" s="13"/>
      <c r="IG22" s="11">
        <f t="shared" si="18"/>
        <v>0</v>
      </c>
      <c r="IH22" s="44"/>
      <c r="II22" s="46"/>
      <c r="IJ22" s="37"/>
      <c r="IK22" s="37"/>
      <c r="IL22" s="37"/>
      <c r="IM22" s="38"/>
      <c r="IO22" s="43"/>
      <c r="IP22" s="15"/>
      <c r="IQ22" s="7">
        <f>IF(ISERROR(VLOOKUP(IP22,Insumos!$B:$G,6,0)),0,VLOOKUP(IP22,Insumos!$B:$G,6,0))</f>
        <v>0</v>
      </c>
      <c r="IR22" s="8">
        <f>IF(ISERROR(VLOOKUP(IP22,Insumos!$B:$H,7,0)),0,VLOOKUP(IP22,Insumos!$B:$H,7,0))</f>
        <v>0</v>
      </c>
      <c r="IS22" s="13"/>
      <c r="IT22" s="11">
        <f t="shared" si="19"/>
        <v>0</v>
      </c>
      <c r="IU22" s="44"/>
      <c r="IV22" s="46"/>
      <c r="IW22" s="37"/>
      <c r="IX22" s="37"/>
      <c r="IY22" s="37"/>
      <c r="IZ22" s="38"/>
      <c r="JB22" s="43"/>
      <c r="JC22" s="15"/>
      <c r="JD22" s="7">
        <f>IF(ISERROR(VLOOKUP(JC22,Insumos!$B:$G,6,0)),0,VLOOKUP(JC22,Insumos!$B:$G,6,0))</f>
        <v>0</v>
      </c>
      <c r="JE22" s="8">
        <f>IF(ISERROR(VLOOKUP(JC22,Insumos!$B:$H,7,0)),0,VLOOKUP(JC22,Insumos!$B:$H,7,0))</f>
        <v>0</v>
      </c>
      <c r="JF22" s="13"/>
      <c r="JG22" s="11">
        <f t="shared" si="20"/>
        <v>0</v>
      </c>
      <c r="JH22" s="44"/>
      <c r="JI22" s="46"/>
      <c r="JJ22" s="37"/>
      <c r="JK22" s="37"/>
      <c r="JL22" s="37"/>
      <c r="JM22" s="38"/>
      <c r="JO22" s="43"/>
      <c r="JP22" s="15"/>
      <c r="JQ22" s="7">
        <f>IF(ISERROR(VLOOKUP(JP22,Insumos!$B:$G,6,0)),0,VLOOKUP(JP22,Insumos!$B:$G,6,0))</f>
        <v>0</v>
      </c>
      <c r="JR22" s="8">
        <f>IF(ISERROR(VLOOKUP(JP22,Insumos!$B:$H,7,0)),0,VLOOKUP(JP22,Insumos!$B:$H,7,0))</f>
        <v>0</v>
      </c>
      <c r="JS22" s="13"/>
      <c r="JT22" s="11">
        <f t="shared" si="21"/>
        <v>0</v>
      </c>
      <c r="JU22" s="44"/>
      <c r="JV22" s="46"/>
      <c r="JW22" s="37"/>
      <c r="JX22" s="37"/>
      <c r="JY22" s="37"/>
      <c r="JZ22" s="38"/>
      <c r="KB22" s="43"/>
      <c r="KC22" s="15"/>
      <c r="KD22" s="7">
        <f>IF(ISERROR(VLOOKUP(KC22,Insumos!$B:$G,6,0)),0,VLOOKUP(KC22,Insumos!$B:$G,6,0))</f>
        <v>0</v>
      </c>
      <c r="KE22" s="8">
        <f>IF(ISERROR(VLOOKUP(KC22,Insumos!$B:$H,7,0)),0,VLOOKUP(KC22,Insumos!$B:$H,7,0))</f>
        <v>0</v>
      </c>
      <c r="KF22" s="13"/>
      <c r="KG22" s="11">
        <f t="shared" si="22"/>
        <v>0</v>
      </c>
      <c r="KH22" s="44"/>
      <c r="KI22" s="46"/>
      <c r="KJ22" s="37"/>
      <c r="KK22" s="37"/>
      <c r="KL22" s="37"/>
      <c r="KM22" s="38"/>
      <c r="KO22" s="43"/>
      <c r="KP22" s="15"/>
      <c r="KQ22" s="7">
        <f>IF(ISERROR(VLOOKUP(KP22,Insumos!$B:$G,6,0)),0,VLOOKUP(KP22,Insumos!$B:$G,6,0))</f>
        <v>0</v>
      </c>
      <c r="KR22" s="8">
        <f>IF(ISERROR(VLOOKUP(KP22,Insumos!$B:$H,7,0)),0,VLOOKUP(KP22,Insumos!$B:$H,7,0))</f>
        <v>0</v>
      </c>
      <c r="KS22" s="13"/>
      <c r="KT22" s="11">
        <f t="shared" si="23"/>
        <v>0</v>
      </c>
      <c r="KU22" s="44"/>
      <c r="KV22" s="46"/>
      <c r="KW22" s="37"/>
      <c r="KX22" s="37"/>
      <c r="KY22" s="37"/>
      <c r="KZ22" s="38"/>
      <c r="LB22" s="43"/>
      <c r="LC22" s="15"/>
      <c r="LD22" s="7">
        <f>IF(ISERROR(VLOOKUP(LC22,Insumos!$B:$G,6,0)),0,VLOOKUP(LC22,Insumos!$B:$G,6,0))</f>
        <v>0</v>
      </c>
      <c r="LE22" s="8">
        <f>IF(ISERROR(VLOOKUP(LC22,Insumos!$B:$H,7,0)),0,VLOOKUP(LC22,Insumos!$B:$H,7,0))</f>
        <v>0</v>
      </c>
      <c r="LF22" s="13"/>
      <c r="LG22" s="11">
        <f t="shared" si="24"/>
        <v>0</v>
      </c>
      <c r="LH22" s="44"/>
      <c r="LI22" s="46"/>
      <c r="LJ22" s="37"/>
      <c r="LK22" s="37"/>
      <c r="LL22" s="37"/>
      <c r="LM22" s="38"/>
      <c r="LO22" s="43"/>
      <c r="LP22" s="15"/>
      <c r="LQ22" s="7">
        <f>IF(ISERROR(VLOOKUP(LP22,Insumos!$B:$G,6,0)),0,VLOOKUP(LP22,Insumos!$B:$G,6,0))</f>
        <v>0</v>
      </c>
      <c r="LR22" s="8">
        <f>IF(ISERROR(VLOOKUP(LP22,Insumos!$B:$H,7,0)),0,VLOOKUP(LP22,Insumos!$B:$H,7,0))</f>
        <v>0</v>
      </c>
      <c r="LS22" s="13"/>
      <c r="LT22" s="11">
        <f t="shared" si="25"/>
        <v>0</v>
      </c>
      <c r="LU22" s="44"/>
      <c r="LV22" s="46"/>
      <c r="LW22" s="37"/>
      <c r="LX22" s="37"/>
      <c r="LY22" s="37"/>
      <c r="LZ22" s="38"/>
      <c r="MB22" s="43"/>
      <c r="MC22" s="15"/>
      <c r="MD22" s="7">
        <f>IF(ISERROR(VLOOKUP(MC22,Insumos!$B:$G,6,0)),0,VLOOKUP(MC22,Insumos!$B:$G,6,0))</f>
        <v>0</v>
      </c>
      <c r="ME22" s="8">
        <f>IF(ISERROR(VLOOKUP(MC22,Insumos!$B:$H,7,0)),0,VLOOKUP(MC22,Insumos!$B:$H,7,0))</f>
        <v>0</v>
      </c>
      <c r="MF22" s="13"/>
      <c r="MG22" s="11">
        <f t="shared" si="26"/>
        <v>0</v>
      </c>
      <c r="MH22" s="44"/>
      <c r="MI22" s="46"/>
      <c r="MJ22" s="37"/>
      <c r="MK22" s="37"/>
      <c r="ML22" s="37"/>
      <c r="MM22" s="38"/>
      <c r="MO22" s="43"/>
      <c r="MP22" s="15"/>
      <c r="MQ22" s="7">
        <f>IF(ISERROR(VLOOKUP(MP22,Insumos!$B:$G,6,0)),0,VLOOKUP(MP22,Insumos!$B:$G,6,0))</f>
        <v>0</v>
      </c>
      <c r="MR22" s="8">
        <f>IF(ISERROR(VLOOKUP(MP22,Insumos!$B:$H,7,0)),0,VLOOKUP(MP22,Insumos!$B:$H,7,0))</f>
        <v>0</v>
      </c>
      <c r="MS22" s="13"/>
      <c r="MT22" s="11">
        <f t="shared" si="27"/>
        <v>0</v>
      </c>
      <c r="MU22" s="44"/>
      <c r="MV22" s="46"/>
      <c r="MW22" s="37"/>
      <c r="MX22" s="37"/>
      <c r="MY22" s="37"/>
      <c r="MZ22" s="38"/>
      <c r="NB22" s="43"/>
      <c r="NC22" s="15"/>
      <c r="ND22" s="7">
        <f>IF(ISERROR(VLOOKUP(NC22,Insumos!$B:$G,6,0)),0,VLOOKUP(NC22,Insumos!$B:$G,6,0))</f>
        <v>0</v>
      </c>
      <c r="NE22" s="8">
        <f>IF(ISERROR(VLOOKUP(NC22,Insumos!$B:$H,7,0)),0,VLOOKUP(NC22,Insumos!$B:$H,7,0))</f>
        <v>0</v>
      </c>
      <c r="NF22" s="13"/>
      <c r="NG22" s="11">
        <f t="shared" si="28"/>
        <v>0</v>
      </c>
      <c r="NH22" s="44"/>
      <c r="NI22" s="46"/>
      <c r="NJ22" s="37"/>
      <c r="NK22" s="37"/>
      <c r="NL22" s="37"/>
      <c r="NM22" s="38"/>
      <c r="NO22" s="43"/>
      <c r="NP22" s="15"/>
      <c r="NQ22" s="7">
        <f>IF(ISERROR(VLOOKUP(NP22,Insumos!$B:$G,6,0)),0,VLOOKUP(NP22,Insumos!$B:$G,6,0))</f>
        <v>0</v>
      </c>
      <c r="NR22" s="8">
        <f>IF(ISERROR(VLOOKUP(NP22,Insumos!$B:$H,7,0)),0,VLOOKUP(NP22,Insumos!$B:$H,7,0))</f>
        <v>0</v>
      </c>
      <c r="NS22" s="13"/>
      <c r="NT22" s="11">
        <f t="shared" si="29"/>
        <v>0</v>
      </c>
      <c r="NU22" s="44"/>
      <c r="NV22" s="46"/>
      <c r="NW22" s="37"/>
      <c r="NX22" s="37"/>
      <c r="NY22" s="37"/>
      <c r="NZ22" s="38"/>
      <c r="OB22" s="43"/>
      <c r="OC22" s="15"/>
      <c r="OD22" s="7">
        <f>IF(ISERROR(VLOOKUP(OC22,Insumos!$B:$G,6,0)),0,VLOOKUP(OC22,Insumos!$B:$G,6,0))</f>
        <v>0</v>
      </c>
      <c r="OE22" s="8">
        <f>IF(ISERROR(VLOOKUP(OC22,Insumos!$B:$H,7,0)),0,VLOOKUP(OC22,Insumos!$B:$H,7,0))</f>
        <v>0</v>
      </c>
      <c r="OF22" s="13"/>
      <c r="OG22" s="11">
        <f t="shared" si="30"/>
        <v>0</v>
      </c>
      <c r="OH22" s="44"/>
      <c r="OI22" s="46"/>
      <c r="OJ22" s="37"/>
      <c r="OK22" s="37"/>
      <c r="OL22" s="37"/>
      <c r="OM22" s="38"/>
      <c r="OO22" s="43"/>
      <c r="OP22" s="15"/>
      <c r="OQ22" s="7">
        <f>IF(ISERROR(VLOOKUP(OP22,Insumos!$B:$G,6,0)),0,VLOOKUP(OP22,Insumos!$B:$G,6,0))</f>
        <v>0</v>
      </c>
      <c r="OR22" s="8">
        <f>IF(ISERROR(VLOOKUP(OP22,Insumos!$B:$H,7,0)),0,VLOOKUP(OP22,Insumos!$B:$H,7,0))</f>
        <v>0</v>
      </c>
      <c r="OS22" s="13"/>
      <c r="OT22" s="11">
        <f t="shared" si="31"/>
        <v>0</v>
      </c>
      <c r="OU22" s="44"/>
      <c r="OV22" s="46"/>
      <c r="OW22" s="37"/>
      <c r="OX22" s="37"/>
      <c r="OY22" s="37"/>
      <c r="OZ22" s="38"/>
      <c r="PB22" s="43"/>
      <c r="PC22" s="15"/>
      <c r="PD22" s="7">
        <f>IF(ISERROR(VLOOKUP(PC22,Insumos!$B:$G,6,0)),0,VLOOKUP(PC22,Insumos!$B:$G,6,0))</f>
        <v>0</v>
      </c>
      <c r="PE22" s="8">
        <f>IF(ISERROR(VLOOKUP(PC22,Insumos!$B:$H,7,0)),0,VLOOKUP(PC22,Insumos!$B:$H,7,0))</f>
        <v>0</v>
      </c>
      <c r="PF22" s="13"/>
      <c r="PG22" s="11">
        <f t="shared" si="32"/>
        <v>0</v>
      </c>
      <c r="PH22" s="44"/>
      <c r="PI22" s="46"/>
      <c r="PJ22" s="37"/>
      <c r="PK22" s="37"/>
      <c r="PL22" s="37"/>
      <c r="PM22" s="38"/>
      <c r="PO22" s="43"/>
      <c r="PP22" s="15"/>
      <c r="PQ22" s="7">
        <f>IF(ISERROR(VLOOKUP(PP22,Insumos!$B:$G,6,0)),0,VLOOKUP(PP22,Insumos!$B:$G,6,0))</f>
        <v>0</v>
      </c>
      <c r="PR22" s="8">
        <f>IF(ISERROR(VLOOKUP(PP22,Insumos!$B:$H,7,0)),0,VLOOKUP(PP22,Insumos!$B:$H,7,0))</f>
        <v>0</v>
      </c>
      <c r="PS22" s="13"/>
      <c r="PT22" s="11">
        <f t="shared" si="33"/>
        <v>0</v>
      </c>
      <c r="PU22" s="44"/>
      <c r="PV22" s="46"/>
      <c r="PW22" s="37"/>
      <c r="PX22" s="37"/>
      <c r="PY22" s="37"/>
      <c r="PZ22" s="38"/>
      <c r="QB22" s="43"/>
      <c r="QC22" s="15"/>
      <c r="QD22" s="7">
        <f>IF(ISERROR(VLOOKUP(QC22,Insumos!$B:$G,6,0)),0,VLOOKUP(QC22,Insumos!$B:$G,6,0))</f>
        <v>0</v>
      </c>
      <c r="QE22" s="8">
        <f>IF(ISERROR(VLOOKUP(QC22,Insumos!$B:$H,7,0)),0,VLOOKUP(QC22,Insumos!$B:$H,7,0))</f>
        <v>0</v>
      </c>
      <c r="QF22" s="13"/>
      <c r="QG22" s="11">
        <f t="shared" si="34"/>
        <v>0</v>
      </c>
      <c r="QH22" s="44"/>
      <c r="QI22" s="46"/>
      <c r="QJ22" s="37"/>
      <c r="QK22" s="37"/>
      <c r="QL22" s="37"/>
      <c r="QM22" s="38"/>
      <c r="QO22" s="43"/>
      <c r="QP22" s="15"/>
      <c r="QQ22" s="7">
        <f>IF(ISERROR(VLOOKUP(QP22,Insumos!$B:$G,6,0)),0,VLOOKUP(QP22,Insumos!$B:$G,6,0))</f>
        <v>0</v>
      </c>
      <c r="QR22" s="8">
        <f>IF(ISERROR(VLOOKUP(QP22,Insumos!$B:$H,7,0)),0,VLOOKUP(QP22,Insumos!$B:$H,7,0))</f>
        <v>0</v>
      </c>
      <c r="QS22" s="13"/>
      <c r="QT22" s="11">
        <f t="shared" si="35"/>
        <v>0</v>
      </c>
      <c r="QU22" s="44"/>
      <c r="QV22" s="46"/>
      <c r="QW22" s="37"/>
      <c r="QX22" s="37"/>
      <c r="QY22" s="37"/>
      <c r="QZ22" s="38"/>
      <c r="RB22" s="43"/>
      <c r="RC22" s="15"/>
      <c r="RD22" s="7">
        <f>IF(ISERROR(VLOOKUP(RC22,Insumos!$B:$G,6,0)),0,VLOOKUP(RC22,Insumos!$B:$G,6,0))</f>
        <v>0</v>
      </c>
      <c r="RE22" s="8">
        <f>IF(ISERROR(VLOOKUP(RC22,Insumos!$B:$H,7,0)),0,VLOOKUP(RC22,Insumos!$B:$H,7,0))</f>
        <v>0</v>
      </c>
      <c r="RF22" s="13"/>
      <c r="RG22" s="11">
        <f t="shared" si="36"/>
        <v>0</v>
      </c>
      <c r="RH22" s="44"/>
      <c r="RI22" s="46"/>
      <c r="RJ22" s="37"/>
      <c r="RK22" s="37"/>
      <c r="RL22" s="37"/>
      <c r="RM22" s="38"/>
      <c r="RO22" s="43"/>
      <c r="RP22" s="15"/>
      <c r="RQ22" s="7">
        <f>IF(ISERROR(VLOOKUP(RP22,Insumos!$B:$G,6,0)),0,VLOOKUP(RP22,Insumos!$B:$G,6,0))</f>
        <v>0</v>
      </c>
      <c r="RR22" s="8">
        <f>IF(ISERROR(VLOOKUP(RP22,Insumos!$B:$H,7,0)),0,VLOOKUP(RP22,Insumos!$B:$H,7,0))</f>
        <v>0</v>
      </c>
      <c r="RS22" s="13"/>
      <c r="RT22" s="11">
        <f t="shared" si="37"/>
        <v>0</v>
      </c>
      <c r="RU22" s="44"/>
      <c r="RV22" s="46"/>
      <c r="RW22" s="37"/>
      <c r="RX22" s="37"/>
      <c r="RY22" s="37"/>
      <c r="RZ22" s="38"/>
      <c r="SB22" s="43"/>
      <c r="SC22" s="15"/>
      <c r="SD22" s="7">
        <f>IF(ISERROR(VLOOKUP(SC22,Insumos!$B:$G,6,0)),0,VLOOKUP(SC22,Insumos!$B:$G,6,0))</f>
        <v>0</v>
      </c>
      <c r="SE22" s="8">
        <f>IF(ISERROR(VLOOKUP(SC22,Insumos!$B:$H,7,0)),0,VLOOKUP(SC22,Insumos!$B:$H,7,0))</f>
        <v>0</v>
      </c>
      <c r="SF22" s="13"/>
      <c r="SG22" s="11">
        <f t="shared" si="38"/>
        <v>0</v>
      </c>
      <c r="SH22" s="44"/>
      <c r="SI22" s="46"/>
      <c r="SJ22" s="37"/>
      <c r="SK22" s="37"/>
      <c r="SL22" s="37"/>
      <c r="SM22" s="38"/>
      <c r="SO22" s="43"/>
      <c r="SP22" s="15"/>
      <c r="SQ22" s="7">
        <f>IF(ISERROR(VLOOKUP(SP22,Insumos!$B:$G,6,0)),0,VLOOKUP(SP22,Insumos!$B:$G,6,0))</f>
        <v>0</v>
      </c>
      <c r="SR22" s="8">
        <f>IF(ISERROR(VLOOKUP(SP22,Insumos!$B:$H,7,0)),0,VLOOKUP(SP22,Insumos!$B:$H,7,0))</f>
        <v>0</v>
      </c>
      <c r="SS22" s="13"/>
      <c r="ST22" s="11">
        <f t="shared" si="39"/>
        <v>0</v>
      </c>
      <c r="SU22" s="44"/>
      <c r="SV22" s="46"/>
      <c r="SW22" s="37"/>
      <c r="SX22" s="37"/>
      <c r="SY22" s="37"/>
      <c r="SZ22" s="38"/>
    </row>
    <row r="23" spans="2:520" x14ac:dyDescent="0.3">
      <c r="B23" s="43"/>
      <c r="C23" s="76" t="s">
        <v>68</v>
      </c>
      <c r="D23" s="77" t="s">
        <v>15</v>
      </c>
      <c r="E23" s="77" t="s">
        <v>19</v>
      </c>
      <c r="F23" s="77" t="s">
        <v>18</v>
      </c>
      <c r="G23" s="78" t="s">
        <v>16</v>
      </c>
      <c r="H23" s="44"/>
      <c r="I23" s="61"/>
      <c r="J23" s="37"/>
      <c r="K23" s="37"/>
      <c r="L23" s="37"/>
      <c r="M23" s="38"/>
      <c r="O23" s="43"/>
      <c r="P23" s="76" t="s">
        <v>68</v>
      </c>
      <c r="Q23" s="77" t="s">
        <v>15</v>
      </c>
      <c r="R23" s="77" t="s">
        <v>19</v>
      </c>
      <c r="S23" s="77" t="s">
        <v>18</v>
      </c>
      <c r="T23" s="78" t="s">
        <v>16</v>
      </c>
      <c r="U23" s="44"/>
      <c r="V23" s="61"/>
      <c r="W23" s="37"/>
      <c r="X23" s="37"/>
      <c r="Y23" s="37"/>
      <c r="Z23" s="38"/>
      <c r="AB23" s="43"/>
      <c r="AC23" s="76" t="s">
        <v>68</v>
      </c>
      <c r="AD23" s="77" t="s">
        <v>15</v>
      </c>
      <c r="AE23" s="77" t="s">
        <v>19</v>
      </c>
      <c r="AF23" s="77" t="s">
        <v>18</v>
      </c>
      <c r="AG23" s="78" t="s">
        <v>16</v>
      </c>
      <c r="AH23" s="44"/>
      <c r="AI23" s="61"/>
      <c r="AJ23" s="37"/>
      <c r="AK23" s="37"/>
      <c r="AL23" s="37"/>
      <c r="AM23" s="38"/>
      <c r="AO23" s="43"/>
      <c r="AP23" s="76" t="s">
        <v>68</v>
      </c>
      <c r="AQ23" s="77" t="s">
        <v>15</v>
      </c>
      <c r="AR23" s="77" t="s">
        <v>19</v>
      </c>
      <c r="AS23" s="77" t="s">
        <v>18</v>
      </c>
      <c r="AT23" s="78" t="s">
        <v>16</v>
      </c>
      <c r="AU23" s="44"/>
      <c r="AV23" s="61"/>
      <c r="AW23" s="37"/>
      <c r="AX23" s="37"/>
      <c r="AY23" s="37"/>
      <c r="AZ23" s="38"/>
      <c r="BB23" s="43"/>
      <c r="BC23" s="76" t="s">
        <v>68</v>
      </c>
      <c r="BD23" s="77" t="s">
        <v>15</v>
      </c>
      <c r="BE23" s="77" t="s">
        <v>19</v>
      </c>
      <c r="BF23" s="77" t="s">
        <v>18</v>
      </c>
      <c r="BG23" s="78" t="s">
        <v>16</v>
      </c>
      <c r="BH23" s="44"/>
      <c r="BI23" s="61"/>
      <c r="BJ23" s="37"/>
      <c r="BK23" s="37"/>
      <c r="BL23" s="37"/>
      <c r="BM23" s="38"/>
      <c r="BO23" s="43"/>
      <c r="BP23" s="76" t="s">
        <v>68</v>
      </c>
      <c r="BQ23" s="77" t="s">
        <v>15</v>
      </c>
      <c r="BR23" s="77" t="s">
        <v>19</v>
      </c>
      <c r="BS23" s="77" t="s">
        <v>18</v>
      </c>
      <c r="BT23" s="78" t="s">
        <v>16</v>
      </c>
      <c r="BU23" s="44"/>
      <c r="BV23" s="61"/>
      <c r="BW23" s="37"/>
      <c r="BX23" s="37"/>
      <c r="BY23" s="37"/>
      <c r="BZ23" s="38"/>
      <c r="CB23" s="43"/>
      <c r="CC23" s="76" t="s">
        <v>68</v>
      </c>
      <c r="CD23" s="77" t="s">
        <v>15</v>
      </c>
      <c r="CE23" s="77" t="s">
        <v>19</v>
      </c>
      <c r="CF23" s="77" t="s">
        <v>18</v>
      </c>
      <c r="CG23" s="78" t="s">
        <v>16</v>
      </c>
      <c r="CH23" s="44"/>
      <c r="CI23" s="61"/>
      <c r="CJ23" s="37"/>
      <c r="CK23" s="37"/>
      <c r="CL23" s="37"/>
      <c r="CM23" s="38"/>
      <c r="CO23" s="43"/>
      <c r="CP23" s="76" t="s">
        <v>68</v>
      </c>
      <c r="CQ23" s="77" t="s">
        <v>15</v>
      </c>
      <c r="CR23" s="77" t="s">
        <v>19</v>
      </c>
      <c r="CS23" s="77" t="s">
        <v>18</v>
      </c>
      <c r="CT23" s="78" t="s">
        <v>16</v>
      </c>
      <c r="CU23" s="44"/>
      <c r="CV23" s="61"/>
      <c r="CW23" s="37"/>
      <c r="CX23" s="37"/>
      <c r="CY23" s="37"/>
      <c r="CZ23" s="38"/>
      <c r="DB23" s="43"/>
      <c r="DC23" s="76" t="s">
        <v>68</v>
      </c>
      <c r="DD23" s="77" t="s">
        <v>15</v>
      </c>
      <c r="DE23" s="77" t="s">
        <v>19</v>
      </c>
      <c r="DF23" s="77" t="s">
        <v>18</v>
      </c>
      <c r="DG23" s="78" t="s">
        <v>16</v>
      </c>
      <c r="DH23" s="44"/>
      <c r="DI23" s="61"/>
      <c r="DJ23" s="37"/>
      <c r="DK23" s="37"/>
      <c r="DL23" s="37"/>
      <c r="DM23" s="38"/>
      <c r="DO23" s="43"/>
      <c r="DP23" s="76" t="s">
        <v>68</v>
      </c>
      <c r="DQ23" s="77" t="s">
        <v>15</v>
      </c>
      <c r="DR23" s="77" t="s">
        <v>19</v>
      </c>
      <c r="DS23" s="77" t="s">
        <v>18</v>
      </c>
      <c r="DT23" s="78" t="s">
        <v>16</v>
      </c>
      <c r="DU23" s="44"/>
      <c r="DV23" s="61"/>
      <c r="DW23" s="37"/>
      <c r="DX23" s="37"/>
      <c r="DY23" s="37"/>
      <c r="DZ23" s="38"/>
      <c r="EB23" s="43"/>
      <c r="EC23" s="76" t="s">
        <v>68</v>
      </c>
      <c r="ED23" s="77" t="s">
        <v>15</v>
      </c>
      <c r="EE23" s="77" t="s">
        <v>19</v>
      </c>
      <c r="EF23" s="77" t="s">
        <v>18</v>
      </c>
      <c r="EG23" s="78" t="s">
        <v>16</v>
      </c>
      <c r="EH23" s="44"/>
      <c r="EI23" s="61"/>
      <c r="EJ23" s="37"/>
      <c r="EK23" s="37"/>
      <c r="EL23" s="37"/>
      <c r="EM23" s="38"/>
      <c r="EO23" s="43"/>
      <c r="EP23" s="76" t="s">
        <v>68</v>
      </c>
      <c r="EQ23" s="77" t="s">
        <v>15</v>
      </c>
      <c r="ER23" s="77" t="s">
        <v>19</v>
      </c>
      <c r="ES23" s="77" t="s">
        <v>18</v>
      </c>
      <c r="ET23" s="78" t="s">
        <v>16</v>
      </c>
      <c r="EU23" s="44"/>
      <c r="EV23" s="61"/>
      <c r="EW23" s="37"/>
      <c r="EX23" s="37"/>
      <c r="EY23" s="37"/>
      <c r="EZ23" s="38"/>
      <c r="FB23" s="43"/>
      <c r="FC23" s="76" t="s">
        <v>68</v>
      </c>
      <c r="FD23" s="77" t="s">
        <v>15</v>
      </c>
      <c r="FE23" s="77" t="s">
        <v>19</v>
      </c>
      <c r="FF23" s="77" t="s">
        <v>18</v>
      </c>
      <c r="FG23" s="78" t="s">
        <v>16</v>
      </c>
      <c r="FH23" s="44"/>
      <c r="FI23" s="61"/>
      <c r="FJ23" s="37"/>
      <c r="FK23" s="37"/>
      <c r="FL23" s="37"/>
      <c r="FM23" s="38"/>
      <c r="FO23" s="43"/>
      <c r="FP23" s="76" t="s">
        <v>68</v>
      </c>
      <c r="FQ23" s="77" t="s">
        <v>15</v>
      </c>
      <c r="FR23" s="77" t="s">
        <v>19</v>
      </c>
      <c r="FS23" s="77" t="s">
        <v>18</v>
      </c>
      <c r="FT23" s="78" t="s">
        <v>16</v>
      </c>
      <c r="FU23" s="44"/>
      <c r="FV23" s="61"/>
      <c r="FW23" s="37"/>
      <c r="FX23" s="37"/>
      <c r="FY23" s="37"/>
      <c r="FZ23" s="38"/>
      <c r="GB23" s="43"/>
      <c r="GC23" s="76" t="s">
        <v>68</v>
      </c>
      <c r="GD23" s="77" t="s">
        <v>15</v>
      </c>
      <c r="GE23" s="77" t="s">
        <v>19</v>
      </c>
      <c r="GF23" s="77" t="s">
        <v>18</v>
      </c>
      <c r="GG23" s="78" t="s">
        <v>16</v>
      </c>
      <c r="GH23" s="44"/>
      <c r="GI23" s="61"/>
      <c r="GJ23" s="37"/>
      <c r="GK23" s="37"/>
      <c r="GL23" s="37"/>
      <c r="GM23" s="38"/>
      <c r="GO23" s="43"/>
      <c r="GP23" s="76" t="s">
        <v>68</v>
      </c>
      <c r="GQ23" s="77" t="s">
        <v>15</v>
      </c>
      <c r="GR23" s="77" t="s">
        <v>19</v>
      </c>
      <c r="GS23" s="77" t="s">
        <v>18</v>
      </c>
      <c r="GT23" s="78" t="s">
        <v>16</v>
      </c>
      <c r="GU23" s="44"/>
      <c r="GV23" s="61"/>
      <c r="GW23" s="37"/>
      <c r="GX23" s="37"/>
      <c r="GY23" s="37"/>
      <c r="GZ23" s="38"/>
      <c r="HB23" s="43"/>
      <c r="HC23" s="76" t="s">
        <v>68</v>
      </c>
      <c r="HD23" s="77" t="s">
        <v>15</v>
      </c>
      <c r="HE23" s="77" t="s">
        <v>19</v>
      </c>
      <c r="HF23" s="77" t="s">
        <v>18</v>
      </c>
      <c r="HG23" s="78" t="s">
        <v>16</v>
      </c>
      <c r="HH23" s="44"/>
      <c r="HI23" s="61"/>
      <c r="HJ23" s="37"/>
      <c r="HK23" s="37"/>
      <c r="HL23" s="37"/>
      <c r="HM23" s="38"/>
      <c r="HO23" s="43"/>
      <c r="HP23" s="76" t="s">
        <v>68</v>
      </c>
      <c r="HQ23" s="77" t="s">
        <v>15</v>
      </c>
      <c r="HR23" s="77" t="s">
        <v>19</v>
      </c>
      <c r="HS23" s="77" t="s">
        <v>18</v>
      </c>
      <c r="HT23" s="78" t="s">
        <v>16</v>
      </c>
      <c r="HU23" s="44"/>
      <c r="HV23" s="61"/>
      <c r="HW23" s="37"/>
      <c r="HX23" s="37"/>
      <c r="HY23" s="37"/>
      <c r="HZ23" s="38"/>
      <c r="IB23" s="43"/>
      <c r="IC23" s="76" t="s">
        <v>68</v>
      </c>
      <c r="ID23" s="77" t="s">
        <v>15</v>
      </c>
      <c r="IE23" s="77" t="s">
        <v>19</v>
      </c>
      <c r="IF23" s="77" t="s">
        <v>18</v>
      </c>
      <c r="IG23" s="78" t="s">
        <v>16</v>
      </c>
      <c r="IH23" s="44"/>
      <c r="II23" s="61"/>
      <c r="IJ23" s="37"/>
      <c r="IK23" s="37"/>
      <c r="IL23" s="37"/>
      <c r="IM23" s="38"/>
      <c r="IO23" s="43"/>
      <c r="IP23" s="76" t="s">
        <v>68</v>
      </c>
      <c r="IQ23" s="77" t="s">
        <v>15</v>
      </c>
      <c r="IR23" s="77" t="s">
        <v>19</v>
      </c>
      <c r="IS23" s="77" t="s">
        <v>18</v>
      </c>
      <c r="IT23" s="78" t="s">
        <v>16</v>
      </c>
      <c r="IU23" s="44"/>
      <c r="IV23" s="61"/>
      <c r="IW23" s="37"/>
      <c r="IX23" s="37"/>
      <c r="IY23" s="37"/>
      <c r="IZ23" s="38"/>
      <c r="JB23" s="43"/>
      <c r="JC23" s="76" t="s">
        <v>68</v>
      </c>
      <c r="JD23" s="77" t="s">
        <v>15</v>
      </c>
      <c r="JE23" s="77" t="s">
        <v>19</v>
      </c>
      <c r="JF23" s="77" t="s">
        <v>18</v>
      </c>
      <c r="JG23" s="78" t="s">
        <v>16</v>
      </c>
      <c r="JH23" s="44"/>
      <c r="JI23" s="61"/>
      <c r="JJ23" s="37"/>
      <c r="JK23" s="37"/>
      <c r="JL23" s="37"/>
      <c r="JM23" s="38"/>
      <c r="JO23" s="43"/>
      <c r="JP23" s="76" t="s">
        <v>68</v>
      </c>
      <c r="JQ23" s="77" t="s">
        <v>15</v>
      </c>
      <c r="JR23" s="77" t="s">
        <v>19</v>
      </c>
      <c r="JS23" s="77" t="s">
        <v>18</v>
      </c>
      <c r="JT23" s="78" t="s">
        <v>16</v>
      </c>
      <c r="JU23" s="44"/>
      <c r="JV23" s="61"/>
      <c r="JW23" s="37"/>
      <c r="JX23" s="37"/>
      <c r="JY23" s="37"/>
      <c r="JZ23" s="38"/>
      <c r="KB23" s="43"/>
      <c r="KC23" s="76" t="s">
        <v>68</v>
      </c>
      <c r="KD23" s="77" t="s">
        <v>15</v>
      </c>
      <c r="KE23" s="77" t="s">
        <v>19</v>
      </c>
      <c r="KF23" s="77" t="s">
        <v>18</v>
      </c>
      <c r="KG23" s="78" t="s">
        <v>16</v>
      </c>
      <c r="KH23" s="44"/>
      <c r="KI23" s="61"/>
      <c r="KJ23" s="37"/>
      <c r="KK23" s="37"/>
      <c r="KL23" s="37"/>
      <c r="KM23" s="38"/>
      <c r="KO23" s="43"/>
      <c r="KP23" s="76" t="s">
        <v>68</v>
      </c>
      <c r="KQ23" s="77" t="s">
        <v>15</v>
      </c>
      <c r="KR23" s="77" t="s">
        <v>19</v>
      </c>
      <c r="KS23" s="77" t="s">
        <v>18</v>
      </c>
      <c r="KT23" s="78" t="s">
        <v>16</v>
      </c>
      <c r="KU23" s="44"/>
      <c r="KV23" s="61"/>
      <c r="KW23" s="37"/>
      <c r="KX23" s="37"/>
      <c r="KY23" s="37"/>
      <c r="KZ23" s="38"/>
      <c r="LB23" s="43"/>
      <c r="LC23" s="76" t="s">
        <v>68</v>
      </c>
      <c r="LD23" s="77" t="s">
        <v>15</v>
      </c>
      <c r="LE23" s="77" t="s">
        <v>19</v>
      </c>
      <c r="LF23" s="77" t="s">
        <v>18</v>
      </c>
      <c r="LG23" s="78" t="s">
        <v>16</v>
      </c>
      <c r="LH23" s="44"/>
      <c r="LI23" s="61"/>
      <c r="LJ23" s="37"/>
      <c r="LK23" s="37"/>
      <c r="LL23" s="37"/>
      <c r="LM23" s="38"/>
      <c r="LO23" s="43"/>
      <c r="LP23" s="76" t="s">
        <v>68</v>
      </c>
      <c r="LQ23" s="77" t="s">
        <v>15</v>
      </c>
      <c r="LR23" s="77" t="s">
        <v>19</v>
      </c>
      <c r="LS23" s="77" t="s">
        <v>18</v>
      </c>
      <c r="LT23" s="78" t="s">
        <v>16</v>
      </c>
      <c r="LU23" s="44"/>
      <c r="LV23" s="61"/>
      <c r="LW23" s="37"/>
      <c r="LX23" s="37"/>
      <c r="LY23" s="37"/>
      <c r="LZ23" s="38"/>
      <c r="MB23" s="43"/>
      <c r="MC23" s="76" t="s">
        <v>68</v>
      </c>
      <c r="MD23" s="77" t="s">
        <v>15</v>
      </c>
      <c r="ME23" s="77" t="s">
        <v>19</v>
      </c>
      <c r="MF23" s="77" t="s">
        <v>18</v>
      </c>
      <c r="MG23" s="78" t="s">
        <v>16</v>
      </c>
      <c r="MH23" s="44"/>
      <c r="MI23" s="61"/>
      <c r="MJ23" s="37"/>
      <c r="MK23" s="37"/>
      <c r="ML23" s="37"/>
      <c r="MM23" s="38"/>
      <c r="MO23" s="43"/>
      <c r="MP23" s="76" t="s">
        <v>68</v>
      </c>
      <c r="MQ23" s="77" t="s">
        <v>15</v>
      </c>
      <c r="MR23" s="77" t="s">
        <v>19</v>
      </c>
      <c r="MS23" s="77" t="s">
        <v>18</v>
      </c>
      <c r="MT23" s="78" t="s">
        <v>16</v>
      </c>
      <c r="MU23" s="44"/>
      <c r="MV23" s="61"/>
      <c r="MW23" s="37"/>
      <c r="MX23" s="37"/>
      <c r="MY23" s="37"/>
      <c r="MZ23" s="38"/>
      <c r="NB23" s="43"/>
      <c r="NC23" s="76" t="s">
        <v>68</v>
      </c>
      <c r="ND23" s="77" t="s">
        <v>15</v>
      </c>
      <c r="NE23" s="77" t="s">
        <v>19</v>
      </c>
      <c r="NF23" s="77" t="s">
        <v>18</v>
      </c>
      <c r="NG23" s="78" t="s">
        <v>16</v>
      </c>
      <c r="NH23" s="44"/>
      <c r="NI23" s="61"/>
      <c r="NJ23" s="37"/>
      <c r="NK23" s="37"/>
      <c r="NL23" s="37"/>
      <c r="NM23" s="38"/>
      <c r="NO23" s="43"/>
      <c r="NP23" s="76" t="s">
        <v>68</v>
      </c>
      <c r="NQ23" s="77" t="s">
        <v>15</v>
      </c>
      <c r="NR23" s="77" t="s">
        <v>19</v>
      </c>
      <c r="NS23" s="77" t="s">
        <v>18</v>
      </c>
      <c r="NT23" s="78" t="s">
        <v>16</v>
      </c>
      <c r="NU23" s="44"/>
      <c r="NV23" s="61"/>
      <c r="NW23" s="37"/>
      <c r="NX23" s="37"/>
      <c r="NY23" s="37"/>
      <c r="NZ23" s="38"/>
      <c r="OB23" s="43"/>
      <c r="OC23" s="76" t="s">
        <v>68</v>
      </c>
      <c r="OD23" s="77" t="s">
        <v>15</v>
      </c>
      <c r="OE23" s="77" t="s">
        <v>19</v>
      </c>
      <c r="OF23" s="77" t="s">
        <v>18</v>
      </c>
      <c r="OG23" s="78" t="s">
        <v>16</v>
      </c>
      <c r="OH23" s="44"/>
      <c r="OI23" s="61"/>
      <c r="OJ23" s="37"/>
      <c r="OK23" s="37"/>
      <c r="OL23" s="37"/>
      <c r="OM23" s="38"/>
      <c r="OO23" s="43"/>
      <c r="OP23" s="76" t="s">
        <v>68</v>
      </c>
      <c r="OQ23" s="77" t="s">
        <v>15</v>
      </c>
      <c r="OR23" s="77" t="s">
        <v>19</v>
      </c>
      <c r="OS23" s="77" t="s">
        <v>18</v>
      </c>
      <c r="OT23" s="78" t="s">
        <v>16</v>
      </c>
      <c r="OU23" s="44"/>
      <c r="OV23" s="61"/>
      <c r="OW23" s="37"/>
      <c r="OX23" s="37"/>
      <c r="OY23" s="37"/>
      <c r="OZ23" s="38"/>
      <c r="PB23" s="43"/>
      <c r="PC23" s="76" t="s">
        <v>68</v>
      </c>
      <c r="PD23" s="77" t="s">
        <v>15</v>
      </c>
      <c r="PE23" s="77" t="s">
        <v>19</v>
      </c>
      <c r="PF23" s="77" t="s">
        <v>18</v>
      </c>
      <c r="PG23" s="78" t="s">
        <v>16</v>
      </c>
      <c r="PH23" s="44"/>
      <c r="PI23" s="61"/>
      <c r="PJ23" s="37"/>
      <c r="PK23" s="37"/>
      <c r="PL23" s="37"/>
      <c r="PM23" s="38"/>
      <c r="PO23" s="43"/>
      <c r="PP23" s="76" t="s">
        <v>68</v>
      </c>
      <c r="PQ23" s="77" t="s">
        <v>15</v>
      </c>
      <c r="PR23" s="77" t="s">
        <v>19</v>
      </c>
      <c r="PS23" s="77" t="s">
        <v>18</v>
      </c>
      <c r="PT23" s="78" t="s">
        <v>16</v>
      </c>
      <c r="PU23" s="44"/>
      <c r="PV23" s="61"/>
      <c r="PW23" s="37"/>
      <c r="PX23" s="37"/>
      <c r="PY23" s="37"/>
      <c r="PZ23" s="38"/>
      <c r="QB23" s="43"/>
      <c r="QC23" s="76" t="s">
        <v>68</v>
      </c>
      <c r="QD23" s="77" t="s">
        <v>15</v>
      </c>
      <c r="QE23" s="77" t="s">
        <v>19</v>
      </c>
      <c r="QF23" s="77" t="s">
        <v>18</v>
      </c>
      <c r="QG23" s="78" t="s">
        <v>16</v>
      </c>
      <c r="QH23" s="44"/>
      <c r="QI23" s="61"/>
      <c r="QJ23" s="37"/>
      <c r="QK23" s="37"/>
      <c r="QL23" s="37"/>
      <c r="QM23" s="38"/>
      <c r="QO23" s="43"/>
      <c r="QP23" s="76" t="s">
        <v>68</v>
      </c>
      <c r="QQ23" s="77" t="s">
        <v>15</v>
      </c>
      <c r="QR23" s="77" t="s">
        <v>19</v>
      </c>
      <c r="QS23" s="77" t="s">
        <v>18</v>
      </c>
      <c r="QT23" s="78" t="s">
        <v>16</v>
      </c>
      <c r="QU23" s="44"/>
      <c r="QV23" s="61"/>
      <c r="QW23" s="37"/>
      <c r="QX23" s="37"/>
      <c r="QY23" s="37"/>
      <c r="QZ23" s="38"/>
      <c r="RB23" s="43"/>
      <c r="RC23" s="76" t="s">
        <v>68</v>
      </c>
      <c r="RD23" s="77" t="s">
        <v>15</v>
      </c>
      <c r="RE23" s="77" t="s">
        <v>19</v>
      </c>
      <c r="RF23" s="77" t="s">
        <v>18</v>
      </c>
      <c r="RG23" s="78" t="s">
        <v>16</v>
      </c>
      <c r="RH23" s="44"/>
      <c r="RI23" s="61"/>
      <c r="RJ23" s="37"/>
      <c r="RK23" s="37"/>
      <c r="RL23" s="37"/>
      <c r="RM23" s="38"/>
      <c r="RO23" s="43"/>
      <c r="RP23" s="76" t="s">
        <v>68</v>
      </c>
      <c r="RQ23" s="77" t="s">
        <v>15</v>
      </c>
      <c r="RR23" s="77" t="s">
        <v>19</v>
      </c>
      <c r="RS23" s="77" t="s">
        <v>18</v>
      </c>
      <c r="RT23" s="78" t="s">
        <v>16</v>
      </c>
      <c r="RU23" s="44"/>
      <c r="RV23" s="61"/>
      <c r="RW23" s="37"/>
      <c r="RX23" s="37"/>
      <c r="RY23" s="37"/>
      <c r="RZ23" s="38"/>
      <c r="SB23" s="43"/>
      <c r="SC23" s="76" t="s">
        <v>68</v>
      </c>
      <c r="SD23" s="77" t="s">
        <v>15</v>
      </c>
      <c r="SE23" s="77" t="s">
        <v>19</v>
      </c>
      <c r="SF23" s="77" t="s">
        <v>18</v>
      </c>
      <c r="SG23" s="78" t="s">
        <v>16</v>
      </c>
      <c r="SH23" s="44"/>
      <c r="SI23" s="61"/>
      <c r="SJ23" s="37"/>
      <c r="SK23" s="37"/>
      <c r="SL23" s="37"/>
      <c r="SM23" s="38"/>
      <c r="SO23" s="43"/>
      <c r="SP23" s="76" t="s">
        <v>68</v>
      </c>
      <c r="SQ23" s="77" t="s">
        <v>15</v>
      </c>
      <c r="SR23" s="77" t="s">
        <v>19</v>
      </c>
      <c r="SS23" s="77" t="s">
        <v>18</v>
      </c>
      <c r="ST23" s="78" t="s">
        <v>16</v>
      </c>
      <c r="SU23" s="44"/>
      <c r="SV23" s="61"/>
      <c r="SW23" s="37"/>
      <c r="SX23" s="37"/>
      <c r="SY23" s="37"/>
      <c r="SZ23" s="38"/>
    </row>
    <row r="24" spans="2:520" x14ac:dyDescent="0.3">
      <c r="B24" s="43"/>
      <c r="C24" s="15" t="s">
        <v>57</v>
      </c>
      <c r="D24" s="7">
        <f>IF(ISERROR(VLOOKUP(C24,Insumos!$B:$G,6,0)),0,VLOOKUP(C24,Insumos!$B:$G,6,0))</f>
        <v>150</v>
      </c>
      <c r="E24" s="8" t="str">
        <f>IF(ISERROR(VLOOKUP(C24,Insumos!$B:$H,7,0)),0,VLOOKUP(C24,Insumos!$B:$H,7,0))</f>
        <v>Und</v>
      </c>
      <c r="F24" s="13">
        <v>1</v>
      </c>
      <c r="G24" s="11">
        <f t="shared" si="0"/>
        <v>150</v>
      </c>
      <c r="H24" s="44"/>
      <c r="I24" s="37"/>
      <c r="J24" s="37"/>
      <c r="K24" s="37"/>
      <c r="L24" s="37"/>
      <c r="M24" s="38"/>
      <c r="O24" s="43"/>
      <c r="P24" s="15"/>
      <c r="Q24" s="7">
        <f>IF(ISERROR(VLOOKUP(P24,Insumos!$B:$G,6,0)),0,VLOOKUP(P24,Insumos!$B:$G,6,0))</f>
        <v>0</v>
      </c>
      <c r="R24" s="8">
        <f>IF(ISERROR(VLOOKUP(P24,Insumos!$B:$H,7,0)),0,VLOOKUP(P24,Insumos!$B:$H,7,0))</f>
        <v>0</v>
      </c>
      <c r="S24" s="13"/>
      <c r="T24" s="11">
        <f t="shared" ref="T24:T27" si="40">+S24*Q24</f>
        <v>0</v>
      </c>
      <c r="U24" s="44"/>
      <c r="V24" s="37"/>
      <c r="W24" s="37"/>
      <c r="X24" s="37"/>
      <c r="Y24" s="37"/>
      <c r="Z24" s="38"/>
      <c r="AB24" s="43"/>
      <c r="AC24" s="15"/>
      <c r="AD24" s="7">
        <f>IF(ISERROR(VLOOKUP(AC24,Insumos!$B:$G,6,0)),0,VLOOKUP(AC24,Insumos!$B:$G,6,0))</f>
        <v>0</v>
      </c>
      <c r="AE24" s="8">
        <f>IF(ISERROR(VLOOKUP(AC24,Insumos!$B:$H,7,0)),0,VLOOKUP(AC24,Insumos!$B:$H,7,0))</f>
        <v>0</v>
      </c>
      <c r="AF24" s="13"/>
      <c r="AG24" s="11">
        <f t="shared" ref="AG24:AG27" si="41">+AF24*AD24</f>
        <v>0</v>
      </c>
      <c r="AH24" s="44"/>
      <c r="AI24" s="37"/>
      <c r="AJ24" s="37"/>
      <c r="AK24" s="37"/>
      <c r="AL24" s="37"/>
      <c r="AM24" s="38"/>
      <c r="AO24" s="43"/>
      <c r="AP24" s="15"/>
      <c r="AQ24" s="7">
        <f>IF(ISERROR(VLOOKUP(AP24,Insumos!$B:$G,6,0)),0,VLOOKUP(AP24,Insumos!$B:$G,6,0))</f>
        <v>0</v>
      </c>
      <c r="AR24" s="8">
        <f>IF(ISERROR(VLOOKUP(AP24,Insumos!$B:$H,7,0)),0,VLOOKUP(AP24,Insumos!$B:$H,7,0))</f>
        <v>0</v>
      </c>
      <c r="AS24" s="13"/>
      <c r="AT24" s="11">
        <f t="shared" ref="AT24:AT27" si="42">+AS24*AQ24</f>
        <v>0</v>
      </c>
      <c r="AU24" s="44"/>
      <c r="AV24" s="37"/>
      <c r="AW24" s="37"/>
      <c r="AX24" s="37"/>
      <c r="AY24" s="37"/>
      <c r="AZ24" s="38"/>
      <c r="BB24" s="43"/>
      <c r="BC24" s="15"/>
      <c r="BD24" s="7">
        <f>IF(ISERROR(VLOOKUP(BC24,Insumos!$B:$G,6,0)),0,VLOOKUP(BC24,Insumos!$B:$G,6,0))</f>
        <v>0</v>
      </c>
      <c r="BE24" s="8">
        <f>IF(ISERROR(VLOOKUP(BC24,Insumos!$B:$H,7,0)),0,VLOOKUP(BC24,Insumos!$B:$H,7,0))</f>
        <v>0</v>
      </c>
      <c r="BF24" s="13"/>
      <c r="BG24" s="11">
        <f t="shared" ref="BG24:BG27" si="43">+BF24*BD24</f>
        <v>0</v>
      </c>
      <c r="BH24" s="44"/>
      <c r="BI24" s="37"/>
      <c r="BJ24" s="37"/>
      <c r="BK24" s="37"/>
      <c r="BL24" s="37"/>
      <c r="BM24" s="38"/>
      <c r="BO24" s="43"/>
      <c r="BP24" s="15"/>
      <c r="BQ24" s="7">
        <f>IF(ISERROR(VLOOKUP(BP24,Insumos!$B:$G,6,0)),0,VLOOKUP(BP24,Insumos!$B:$G,6,0))</f>
        <v>0</v>
      </c>
      <c r="BR24" s="8">
        <f>IF(ISERROR(VLOOKUP(BP24,Insumos!$B:$H,7,0)),0,VLOOKUP(BP24,Insumos!$B:$H,7,0))</f>
        <v>0</v>
      </c>
      <c r="BS24" s="13"/>
      <c r="BT24" s="11">
        <f t="shared" ref="BT24:BT27" si="44">+BS24*BQ24</f>
        <v>0</v>
      </c>
      <c r="BU24" s="44"/>
      <c r="BV24" s="37"/>
      <c r="BW24" s="37"/>
      <c r="BX24" s="37"/>
      <c r="BY24" s="37"/>
      <c r="BZ24" s="38"/>
      <c r="CB24" s="43"/>
      <c r="CC24" s="15"/>
      <c r="CD24" s="7">
        <f>IF(ISERROR(VLOOKUP(CC24,Insumos!$B:$G,6,0)),0,VLOOKUP(CC24,Insumos!$B:$G,6,0))</f>
        <v>0</v>
      </c>
      <c r="CE24" s="8">
        <f>IF(ISERROR(VLOOKUP(CC24,Insumos!$B:$H,7,0)),0,VLOOKUP(CC24,Insumos!$B:$H,7,0))</f>
        <v>0</v>
      </c>
      <c r="CF24" s="13"/>
      <c r="CG24" s="11">
        <f t="shared" ref="CG24:CG27" si="45">+CF24*CD24</f>
        <v>0</v>
      </c>
      <c r="CH24" s="44"/>
      <c r="CI24" s="37"/>
      <c r="CJ24" s="37"/>
      <c r="CK24" s="37"/>
      <c r="CL24" s="37"/>
      <c r="CM24" s="38"/>
      <c r="CO24" s="43"/>
      <c r="CP24" s="15"/>
      <c r="CQ24" s="7">
        <f>IF(ISERROR(VLOOKUP(CP24,Insumos!$B:$G,6,0)),0,VLOOKUP(CP24,Insumos!$B:$G,6,0))</f>
        <v>0</v>
      </c>
      <c r="CR24" s="8">
        <f>IF(ISERROR(VLOOKUP(CP24,Insumos!$B:$H,7,0)),0,VLOOKUP(CP24,Insumos!$B:$H,7,0))</f>
        <v>0</v>
      </c>
      <c r="CS24" s="13"/>
      <c r="CT24" s="11">
        <f t="shared" ref="CT24:CT27" si="46">+CS24*CQ24</f>
        <v>0</v>
      </c>
      <c r="CU24" s="44"/>
      <c r="CV24" s="37"/>
      <c r="CW24" s="37"/>
      <c r="CX24" s="37"/>
      <c r="CY24" s="37"/>
      <c r="CZ24" s="38"/>
      <c r="DB24" s="43"/>
      <c r="DC24" s="15"/>
      <c r="DD24" s="7">
        <f>IF(ISERROR(VLOOKUP(DC24,Insumos!$B:$G,6,0)),0,VLOOKUP(DC24,Insumos!$B:$G,6,0))</f>
        <v>0</v>
      </c>
      <c r="DE24" s="8">
        <f>IF(ISERROR(VLOOKUP(DC24,Insumos!$B:$H,7,0)),0,VLOOKUP(DC24,Insumos!$B:$H,7,0))</f>
        <v>0</v>
      </c>
      <c r="DF24" s="13"/>
      <c r="DG24" s="11">
        <f t="shared" ref="DG24:DG27" si="47">+DF24*DD24</f>
        <v>0</v>
      </c>
      <c r="DH24" s="44"/>
      <c r="DI24" s="37"/>
      <c r="DJ24" s="37"/>
      <c r="DK24" s="37"/>
      <c r="DL24" s="37"/>
      <c r="DM24" s="38"/>
      <c r="DO24" s="43"/>
      <c r="DP24" s="15"/>
      <c r="DQ24" s="7">
        <f>IF(ISERROR(VLOOKUP(DP24,Insumos!$B:$G,6,0)),0,VLOOKUP(DP24,Insumos!$B:$G,6,0))</f>
        <v>0</v>
      </c>
      <c r="DR24" s="8">
        <f>IF(ISERROR(VLOOKUP(DP24,Insumos!$B:$H,7,0)),0,VLOOKUP(DP24,Insumos!$B:$H,7,0))</f>
        <v>0</v>
      </c>
      <c r="DS24" s="13"/>
      <c r="DT24" s="11">
        <f t="shared" ref="DT24:DT27" si="48">+DS24*DQ24</f>
        <v>0</v>
      </c>
      <c r="DU24" s="44"/>
      <c r="DV24" s="37"/>
      <c r="DW24" s="37"/>
      <c r="DX24" s="37"/>
      <c r="DY24" s="37"/>
      <c r="DZ24" s="38"/>
      <c r="EB24" s="43"/>
      <c r="EC24" s="15"/>
      <c r="ED24" s="7">
        <f>IF(ISERROR(VLOOKUP(EC24,Insumos!$B:$G,6,0)),0,VLOOKUP(EC24,Insumos!$B:$G,6,0))</f>
        <v>0</v>
      </c>
      <c r="EE24" s="8">
        <f>IF(ISERROR(VLOOKUP(EC24,Insumos!$B:$H,7,0)),0,VLOOKUP(EC24,Insumos!$B:$H,7,0))</f>
        <v>0</v>
      </c>
      <c r="EF24" s="13"/>
      <c r="EG24" s="11">
        <f t="shared" ref="EG24:EG27" si="49">+EF24*ED24</f>
        <v>0</v>
      </c>
      <c r="EH24" s="44"/>
      <c r="EI24" s="37"/>
      <c r="EJ24" s="37"/>
      <c r="EK24" s="37"/>
      <c r="EL24" s="37"/>
      <c r="EM24" s="38"/>
      <c r="EO24" s="43"/>
      <c r="EP24" s="15"/>
      <c r="EQ24" s="7">
        <f>IF(ISERROR(VLOOKUP(EP24,Insumos!$B:$G,6,0)),0,VLOOKUP(EP24,Insumos!$B:$G,6,0))</f>
        <v>0</v>
      </c>
      <c r="ER24" s="8">
        <f>IF(ISERROR(VLOOKUP(EP24,Insumos!$B:$H,7,0)),0,VLOOKUP(EP24,Insumos!$B:$H,7,0))</f>
        <v>0</v>
      </c>
      <c r="ES24" s="13"/>
      <c r="ET24" s="11">
        <f t="shared" ref="ET24:ET27" si="50">+ES24*EQ24</f>
        <v>0</v>
      </c>
      <c r="EU24" s="44"/>
      <c r="EV24" s="37"/>
      <c r="EW24" s="37"/>
      <c r="EX24" s="37"/>
      <c r="EY24" s="37"/>
      <c r="EZ24" s="38"/>
      <c r="FB24" s="43"/>
      <c r="FC24" s="15"/>
      <c r="FD24" s="7">
        <f>IF(ISERROR(VLOOKUP(FC24,Insumos!$B:$G,6,0)),0,VLOOKUP(FC24,Insumos!$B:$G,6,0))</f>
        <v>0</v>
      </c>
      <c r="FE24" s="8">
        <f>IF(ISERROR(VLOOKUP(FC24,Insumos!$B:$H,7,0)),0,VLOOKUP(FC24,Insumos!$B:$H,7,0))</f>
        <v>0</v>
      </c>
      <c r="FF24" s="13"/>
      <c r="FG24" s="11">
        <f t="shared" ref="FG24:FG27" si="51">+FF24*FD24</f>
        <v>0</v>
      </c>
      <c r="FH24" s="44"/>
      <c r="FI24" s="37"/>
      <c r="FJ24" s="37"/>
      <c r="FK24" s="37"/>
      <c r="FL24" s="37"/>
      <c r="FM24" s="38"/>
      <c r="FO24" s="43"/>
      <c r="FP24" s="15"/>
      <c r="FQ24" s="7">
        <f>IF(ISERROR(VLOOKUP(FP24,Insumos!$B:$G,6,0)),0,VLOOKUP(FP24,Insumos!$B:$G,6,0))</f>
        <v>0</v>
      </c>
      <c r="FR24" s="8">
        <f>IF(ISERROR(VLOOKUP(FP24,Insumos!$B:$H,7,0)),0,VLOOKUP(FP24,Insumos!$B:$H,7,0))</f>
        <v>0</v>
      </c>
      <c r="FS24" s="13"/>
      <c r="FT24" s="11">
        <f t="shared" ref="FT24:FT27" si="52">+FS24*FQ24</f>
        <v>0</v>
      </c>
      <c r="FU24" s="44"/>
      <c r="FV24" s="37"/>
      <c r="FW24" s="37"/>
      <c r="FX24" s="37"/>
      <c r="FY24" s="37"/>
      <c r="FZ24" s="38"/>
      <c r="GB24" s="43"/>
      <c r="GC24" s="15"/>
      <c r="GD24" s="7">
        <f>IF(ISERROR(VLOOKUP(GC24,Insumos!$B:$G,6,0)),0,VLOOKUP(GC24,Insumos!$B:$G,6,0))</f>
        <v>0</v>
      </c>
      <c r="GE24" s="8">
        <f>IF(ISERROR(VLOOKUP(GC24,Insumos!$B:$H,7,0)),0,VLOOKUP(GC24,Insumos!$B:$H,7,0))</f>
        <v>0</v>
      </c>
      <c r="GF24" s="13"/>
      <c r="GG24" s="11">
        <f t="shared" ref="GG24:GG27" si="53">+GF24*GD24</f>
        <v>0</v>
      </c>
      <c r="GH24" s="44"/>
      <c r="GI24" s="37"/>
      <c r="GJ24" s="37"/>
      <c r="GK24" s="37"/>
      <c r="GL24" s="37"/>
      <c r="GM24" s="38"/>
      <c r="GO24" s="43"/>
      <c r="GP24" s="15"/>
      <c r="GQ24" s="7">
        <f>IF(ISERROR(VLOOKUP(GP24,Insumos!$B:$G,6,0)),0,VLOOKUP(GP24,Insumos!$B:$G,6,0))</f>
        <v>0</v>
      </c>
      <c r="GR24" s="8">
        <f>IF(ISERROR(VLOOKUP(GP24,Insumos!$B:$H,7,0)),0,VLOOKUP(GP24,Insumos!$B:$H,7,0))</f>
        <v>0</v>
      </c>
      <c r="GS24" s="13"/>
      <c r="GT24" s="11">
        <f t="shared" ref="GT24:GT27" si="54">+GS24*GQ24</f>
        <v>0</v>
      </c>
      <c r="GU24" s="44"/>
      <c r="GV24" s="37"/>
      <c r="GW24" s="37"/>
      <c r="GX24" s="37"/>
      <c r="GY24" s="37"/>
      <c r="GZ24" s="38"/>
      <c r="HB24" s="43"/>
      <c r="HC24" s="15"/>
      <c r="HD24" s="7">
        <f>IF(ISERROR(VLOOKUP(HC24,Insumos!$B:$G,6,0)),0,VLOOKUP(HC24,Insumos!$B:$G,6,0))</f>
        <v>0</v>
      </c>
      <c r="HE24" s="8">
        <f>IF(ISERROR(VLOOKUP(HC24,Insumos!$B:$H,7,0)),0,VLOOKUP(HC24,Insumos!$B:$H,7,0))</f>
        <v>0</v>
      </c>
      <c r="HF24" s="13"/>
      <c r="HG24" s="11">
        <f t="shared" ref="HG24:HG27" si="55">+HF24*HD24</f>
        <v>0</v>
      </c>
      <c r="HH24" s="44"/>
      <c r="HI24" s="37"/>
      <c r="HJ24" s="37"/>
      <c r="HK24" s="37"/>
      <c r="HL24" s="37"/>
      <c r="HM24" s="38"/>
      <c r="HO24" s="43"/>
      <c r="HP24" s="15"/>
      <c r="HQ24" s="7">
        <f>IF(ISERROR(VLOOKUP(HP24,Insumos!$B:$G,6,0)),0,VLOOKUP(HP24,Insumos!$B:$G,6,0))</f>
        <v>0</v>
      </c>
      <c r="HR24" s="8">
        <f>IF(ISERROR(VLOOKUP(HP24,Insumos!$B:$H,7,0)),0,VLOOKUP(HP24,Insumos!$B:$H,7,0))</f>
        <v>0</v>
      </c>
      <c r="HS24" s="13"/>
      <c r="HT24" s="11">
        <f t="shared" ref="HT24:HT27" si="56">+HS24*HQ24</f>
        <v>0</v>
      </c>
      <c r="HU24" s="44"/>
      <c r="HV24" s="37"/>
      <c r="HW24" s="37"/>
      <c r="HX24" s="37"/>
      <c r="HY24" s="37"/>
      <c r="HZ24" s="38"/>
      <c r="IB24" s="43"/>
      <c r="IC24" s="15"/>
      <c r="ID24" s="7">
        <f>IF(ISERROR(VLOOKUP(IC24,Insumos!$B:$G,6,0)),0,VLOOKUP(IC24,Insumos!$B:$G,6,0))</f>
        <v>0</v>
      </c>
      <c r="IE24" s="8">
        <f>IF(ISERROR(VLOOKUP(IC24,Insumos!$B:$H,7,0)),0,VLOOKUP(IC24,Insumos!$B:$H,7,0))</f>
        <v>0</v>
      </c>
      <c r="IF24" s="13"/>
      <c r="IG24" s="11">
        <f t="shared" ref="IG24:IG27" si="57">+IF24*ID24</f>
        <v>0</v>
      </c>
      <c r="IH24" s="44"/>
      <c r="II24" s="37"/>
      <c r="IJ24" s="37"/>
      <c r="IK24" s="37"/>
      <c r="IL24" s="37"/>
      <c r="IM24" s="38"/>
      <c r="IO24" s="43"/>
      <c r="IP24" s="15"/>
      <c r="IQ24" s="7">
        <f>IF(ISERROR(VLOOKUP(IP24,Insumos!$B:$G,6,0)),0,VLOOKUP(IP24,Insumos!$B:$G,6,0))</f>
        <v>0</v>
      </c>
      <c r="IR24" s="8">
        <f>IF(ISERROR(VLOOKUP(IP24,Insumos!$B:$H,7,0)),0,VLOOKUP(IP24,Insumos!$B:$H,7,0))</f>
        <v>0</v>
      </c>
      <c r="IS24" s="13"/>
      <c r="IT24" s="11">
        <f t="shared" ref="IT24:IT27" si="58">+IS24*IQ24</f>
        <v>0</v>
      </c>
      <c r="IU24" s="44"/>
      <c r="IV24" s="37"/>
      <c r="IW24" s="37"/>
      <c r="IX24" s="37"/>
      <c r="IY24" s="37"/>
      <c r="IZ24" s="38"/>
      <c r="JB24" s="43"/>
      <c r="JC24" s="15"/>
      <c r="JD24" s="7">
        <f>IF(ISERROR(VLOOKUP(JC24,Insumos!$B:$G,6,0)),0,VLOOKUP(JC24,Insumos!$B:$G,6,0))</f>
        <v>0</v>
      </c>
      <c r="JE24" s="8">
        <f>IF(ISERROR(VLOOKUP(JC24,Insumos!$B:$H,7,0)),0,VLOOKUP(JC24,Insumos!$B:$H,7,0))</f>
        <v>0</v>
      </c>
      <c r="JF24" s="13"/>
      <c r="JG24" s="11">
        <f t="shared" ref="JG24:JG27" si="59">+JF24*JD24</f>
        <v>0</v>
      </c>
      <c r="JH24" s="44"/>
      <c r="JI24" s="37"/>
      <c r="JJ24" s="37"/>
      <c r="JK24" s="37"/>
      <c r="JL24" s="37"/>
      <c r="JM24" s="38"/>
      <c r="JO24" s="43"/>
      <c r="JP24" s="15"/>
      <c r="JQ24" s="7">
        <f>IF(ISERROR(VLOOKUP(JP24,Insumos!$B:$G,6,0)),0,VLOOKUP(JP24,Insumos!$B:$G,6,0))</f>
        <v>0</v>
      </c>
      <c r="JR24" s="8">
        <f>IF(ISERROR(VLOOKUP(JP24,Insumos!$B:$H,7,0)),0,VLOOKUP(JP24,Insumos!$B:$H,7,0))</f>
        <v>0</v>
      </c>
      <c r="JS24" s="13"/>
      <c r="JT24" s="11">
        <f t="shared" ref="JT24:JT27" si="60">+JS24*JQ24</f>
        <v>0</v>
      </c>
      <c r="JU24" s="44"/>
      <c r="JV24" s="37"/>
      <c r="JW24" s="37"/>
      <c r="JX24" s="37"/>
      <c r="JY24" s="37"/>
      <c r="JZ24" s="38"/>
      <c r="KB24" s="43"/>
      <c r="KC24" s="15"/>
      <c r="KD24" s="7">
        <f>IF(ISERROR(VLOOKUP(KC24,Insumos!$B:$G,6,0)),0,VLOOKUP(KC24,Insumos!$B:$G,6,0))</f>
        <v>0</v>
      </c>
      <c r="KE24" s="8">
        <f>IF(ISERROR(VLOOKUP(KC24,Insumos!$B:$H,7,0)),0,VLOOKUP(KC24,Insumos!$B:$H,7,0))</f>
        <v>0</v>
      </c>
      <c r="KF24" s="13"/>
      <c r="KG24" s="11">
        <f t="shared" ref="KG24:KG27" si="61">+KF24*KD24</f>
        <v>0</v>
      </c>
      <c r="KH24" s="44"/>
      <c r="KI24" s="37"/>
      <c r="KJ24" s="37"/>
      <c r="KK24" s="37"/>
      <c r="KL24" s="37"/>
      <c r="KM24" s="38"/>
      <c r="KO24" s="43"/>
      <c r="KP24" s="15"/>
      <c r="KQ24" s="7">
        <f>IF(ISERROR(VLOOKUP(KP24,Insumos!$B:$G,6,0)),0,VLOOKUP(KP24,Insumos!$B:$G,6,0))</f>
        <v>0</v>
      </c>
      <c r="KR24" s="8">
        <f>IF(ISERROR(VLOOKUP(KP24,Insumos!$B:$H,7,0)),0,VLOOKUP(KP24,Insumos!$B:$H,7,0))</f>
        <v>0</v>
      </c>
      <c r="KS24" s="13"/>
      <c r="KT24" s="11">
        <f t="shared" ref="KT24:KT27" si="62">+KS24*KQ24</f>
        <v>0</v>
      </c>
      <c r="KU24" s="44"/>
      <c r="KV24" s="37"/>
      <c r="KW24" s="37"/>
      <c r="KX24" s="37"/>
      <c r="KY24" s="37"/>
      <c r="KZ24" s="38"/>
      <c r="LB24" s="43"/>
      <c r="LC24" s="15"/>
      <c r="LD24" s="7">
        <f>IF(ISERROR(VLOOKUP(LC24,Insumos!$B:$G,6,0)),0,VLOOKUP(LC24,Insumos!$B:$G,6,0))</f>
        <v>0</v>
      </c>
      <c r="LE24" s="8">
        <f>IF(ISERROR(VLOOKUP(LC24,Insumos!$B:$H,7,0)),0,VLOOKUP(LC24,Insumos!$B:$H,7,0))</f>
        <v>0</v>
      </c>
      <c r="LF24" s="13"/>
      <c r="LG24" s="11">
        <f t="shared" ref="LG24:LG27" si="63">+LF24*LD24</f>
        <v>0</v>
      </c>
      <c r="LH24" s="44"/>
      <c r="LI24" s="37"/>
      <c r="LJ24" s="37"/>
      <c r="LK24" s="37"/>
      <c r="LL24" s="37"/>
      <c r="LM24" s="38"/>
      <c r="LO24" s="43"/>
      <c r="LP24" s="15"/>
      <c r="LQ24" s="7">
        <f>IF(ISERROR(VLOOKUP(LP24,Insumos!$B:$G,6,0)),0,VLOOKUP(LP24,Insumos!$B:$G,6,0))</f>
        <v>0</v>
      </c>
      <c r="LR24" s="8">
        <f>IF(ISERROR(VLOOKUP(LP24,Insumos!$B:$H,7,0)),0,VLOOKUP(LP24,Insumos!$B:$H,7,0))</f>
        <v>0</v>
      </c>
      <c r="LS24" s="13"/>
      <c r="LT24" s="11">
        <f t="shared" ref="LT24:LT27" si="64">+LS24*LQ24</f>
        <v>0</v>
      </c>
      <c r="LU24" s="44"/>
      <c r="LV24" s="37"/>
      <c r="LW24" s="37"/>
      <c r="LX24" s="37"/>
      <c r="LY24" s="37"/>
      <c r="LZ24" s="38"/>
      <c r="MB24" s="43"/>
      <c r="MC24" s="15"/>
      <c r="MD24" s="7">
        <f>IF(ISERROR(VLOOKUP(MC24,Insumos!$B:$G,6,0)),0,VLOOKUP(MC24,Insumos!$B:$G,6,0))</f>
        <v>0</v>
      </c>
      <c r="ME24" s="8">
        <f>IF(ISERROR(VLOOKUP(MC24,Insumos!$B:$H,7,0)),0,VLOOKUP(MC24,Insumos!$B:$H,7,0))</f>
        <v>0</v>
      </c>
      <c r="MF24" s="13"/>
      <c r="MG24" s="11">
        <f t="shared" ref="MG24:MG27" si="65">+MF24*MD24</f>
        <v>0</v>
      </c>
      <c r="MH24" s="44"/>
      <c r="MI24" s="37"/>
      <c r="MJ24" s="37"/>
      <c r="MK24" s="37"/>
      <c r="ML24" s="37"/>
      <c r="MM24" s="38"/>
      <c r="MO24" s="43"/>
      <c r="MP24" s="15"/>
      <c r="MQ24" s="7">
        <f>IF(ISERROR(VLOOKUP(MP24,Insumos!$B:$G,6,0)),0,VLOOKUP(MP24,Insumos!$B:$G,6,0))</f>
        <v>0</v>
      </c>
      <c r="MR24" s="8">
        <f>IF(ISERROR(VLOOKUP(MP24,Insumos!$B:$H,7,0)),0,VLOOKUP(MP24,Insumos!$B:$H,7,0))</f>
        <v>0</v>
      </c>
      <c r="MS24" s="13"/>
      <c r="MT24" s="11">
        <f t="shared" ref="MT24:MT27" si="66">+MS24*MQ24</f>
        <v>0</v>
      </c>
      <c r="MU24" s="44"/>
      <c r="MV24" s="37"/>
      <c r="MW24" s="37"/>
      <c r="MX24" s="37"/>
      <c r="MY24" s="37"/>
      <c r="MZ24" s="38"/>
      <c r="NB24" s="43"/>
      <c r="NC24" s="15"/>
      <c r="ND24" s="7">
        <f>IF(ISERROR(VLOOKUP(NC24,Insumos!$B:$G,6,0)),0,VLOOKUP(NC24,Insumos!$B:$G,6,0))</f>
        <v>0</v>
      </c>
      <c r="NE24" s="8">
        <f>IF(ISERROR(VLOOKUP(NC24,Insumos!$B:$H,7,0)),0,VLOOKUP(NC24,Insumos!$B:$H,7,0))</f>
        <v>0</v>
      </c>
      <c r="NF24" s="13"/>
      <c r="NG24" s="11">
        <f t="shared" ref="NG24:NG27" si="67">+NF24*ND24</f>
        <v>0</v>
      </c>
      <c r="NH24" s="44"/>
      <c r="NI24" s="37"/>
      <c r="NJ24" s="37"/>
      <c r="NK24" s="37"/>
      <c r="NL24" s="37"/>
      <c r="NM24" s="38"/>
      <c r="NO24" s="43"/>
      <c r="NP24" s="15"/>
      <c r="NQ24" s="7">
        <f>IF(ISERROR(VLOOKUP(NP24,Insumos!$B:$G,6,0)),0,VLOOKUP(NP24,Insumos!$B:$G,6,0))</f>
        <v>0</v>
      </c>
      <c r="NR24" s="8">
        <f>IF(ISERROR(VLOOKUP(NP24,Insumos!$B:$H,7,0)),0,VLOOKUP(NP24,Insumos!$B:$H,7,0))</f>
        <v>0</v>
      </c>
      <c r="NS24" s="13"/>
      <c r="NT24" s="11">
        <f t="shared" ref="NT24:NT27" si="68">+NS24*NQ24</f>
        <v>0</v>
      </c>
      <c r="NU24" s="44"/>
      <c r="NV24" s="37"/>
      <c r="NW24" s="37"/>
      <c r="NX24" s="37"/>
      <c r="NY24" s="37"/>
      <c r="NZ24" s="38"/>
      <c r="OB24" s="43"/>
      <c r="OC24" s="15"/>
      <c r="OD24" s="7">
        <f>IF(ISERROR(VLOOKUP(OC24,Insumos!$B:$G,6,0)),0,VLOOKUP(OC24,Insumos!$B:$G,6,0))</f>
        <v>0</v>
      </c>
      <c r="OE24" s="8">
        <f>IF(ISERROR(VLOOKUP(OC24,Insumos!$B:$H,7,0)),0,VLOOKUP(OC24,Insumos!$B:$H,7,0))</f>
        <v>0</v>
      </c>
      <c r="OF24" s="13"/>
      <c r="OG24" s="11">
        <f t="shared" ref="OG24:OG27" si="69">+OF24*OD24</f>
        <v>0</v>
      </c>
      <c r="OH24" s="44"/>
      <c r="OI24" s="37"/>
      <c r="OJ24" s="37"/>
      <c r="OK24" s="37"/>
      <c r="OL24" s="37"/>
      <c r="OM24" s="38"/>
      <c r="OO24" s="43"/>
      <c r="OP24" s="15"/>
      <c r="OQ24" s="7">
        <f>IF(ISERROR(VLOOKUP(OP24,Insumos!$B:$G,6,0)),0,VLOOKUP(OP24,Insumos!$B:$G,6,0))</f>
        <v>0</v>
      </c>
      <c r="OR24" s="8">
        <f>IF(ISERROR(VLOOKUP(OP24,Insumos!$B:$H,7,0)),0,VLOOKUP(OP24,Insumos!$B:$H,7,0))</f>
        <v>0</v>
      </c>
      <c r="OS24" s="13"/>
      <c r="OT24" s="11">
        <f t="shared" ref="OT24:OT27" si="70">+OS24*OQ24</f>
        <v>0</v>
      </c>
      <c r="OU24" s="44"/>
      <c r="OV24" s="37"/>
      <c r="OW24" s="37"/>
      <c r="OX24" s="37"/>
      <c r="OY24" s="37"/>
      <c r="OZ24" s="38"/>
      <c r="PB24" s="43"/>
      <c r="PC24" s="15"/>
      <c r="PD24" s="7">
        <f>IF(ISERROR(VLOOKUP(PC24,Insumos!$B:$G,6,0)),0,VLOOKUP(PC24,Insumos!$B:$G,6,0))</f>
        <v>0</v>
      </c>
      <c r="PE24" s="8">
        <f>IF(ISERROR(VLOOKUP(PC24,Insumos!$B:$H,7,0)),0,VLOOKUP(PC24,Insumos!$B:$H,7,0))</f>
        <v>0</v>
      </c>
      <c r="PF24" s="13"/>
      <c r="PG24" s="11">
        <f t="shared" ref="PG24:PG27" si="71">+PF24*PD24</f>
        <v>0</v>
      </c>
      <c r="PH24" s="44"/>
      <c r="PI24" s="37"/>
      <c r="PJ24" s="37"/>
      <c r="PK24" s="37"/>
      <c r="PL24" s="37"/>
      <c r="PM24" s="38"/>
      <c r="PO24" s="43"/>
      <c r="PP24" s="15"/>
      <c r="PQ24" s="7">
        <f>IF(ISERROR(VLOOKUP(PP24,Insumos!$B:$G,6,0)),0,VLOOKUP(PP24,Insumos!$B:$G,6,0))</f>
        <v>0</v>
      </c>
      <c r="PR24" s="8">
        <f>IF(ISERROR(VLOOKUP(PP24,Insumos!$B:$H,7,0)),0,VLOOKUP(PP24,Insumos!$B:$H,7,0))</f>
        <v>0</v>
      </c>
      <c r="PS24" s="13"/>
      <c r="PT24" s="11">
        <f t="shared" ref="PT24:PT27" si="72">+PS24*PQ24</f>
        <v>0</v>
      </c>
      <c r="PU24" s="44"/>
      <c r="PV24" s="37"/>
      <c r="PW24" s="37"/>
      <c r="PX24" s="37"/>
      <c r="PY24" s="37"/>
      <c r="PZ24" s="38"/>
      <c r="QB24" s="43"/>
      <c r="QC24" s="15"/>
      <c r="QD24" s="7">
        <f>IF(ISERROR(VLOOKUP(QC24,Insumos!$B:$G,6,0)),0,VLOOKUP(QC24,Insumos!$B:$G,6,0))</f>
        <v>0</v>
      </c>
      <c r="QE24" s="8">
        <f>IF(ISERROR(VLOOKUP(QC24,Insumos!$B:$H,7,0)),0,VLOOKUP(QC24,Insumos!$B:$H,7,0))</f>
        <v>0</v>
      </c>
      <c r="QF24" s="13"/>
      <c r="QG24" s="11">
        <f t="shared" ref="QG24:QG27" si="73">+QF24*QD24</f>
        <v>0</v>
      </c>
      <c r="QH24" s="44"/>
      <c r="QI24" s="37"/>
      <c r="QJ24" s="37"/>
      <c r="QK24" s="37"/>
      <c r="QL24" s="37"/>
      <c r="QM24" s="38"/>
      <c r="QO24" s="43"/>
      <c r="QP24" s="15"/>
      <c r="QQ24" s="7">
        <f>IF(ISERROR(VLOOKUP(QP24,Insumos!$B:$G,6,0)),0,VLOOKUP(QP24,Insumos!$B:$G,6,0))</f>
        <v>0</v>
      </c>
      <c r="QR24" s="8">
        <f>IF(ISERROR(VLOOKUP(QP24,Insumos!$B:$H,7,0)),0,VLOOKUP(QP24,Insumos!$B:$H,7,0))</f>
        <v>0</v>
      </c>
      <c r="QS24" s="13"/>
      <c r="QT24" s="11">
        <f t="shared" ref="QT24:QT27" si="74">+QS24*QQ24</f>
        <v>0</v>
      </c>
      <c r="QU24" s="44"/>
      <c r="QV24" s="37"/>
      <c r="QW24" s="37"/>
      <c r="QX24" s="37"/>
      <c r="QY24" s="37"/>
      <c r="QZ24" s="38"/>
      <c r="RB24" s="43"/>
      <c r="RC24" s="15"/>
      <c r="RD24" s="7">
        <f>IF(ISERROR(VLOOKUP(RC24,Insumos!$B:$G,6,0)),0,VLOOKUP(RC24,Insumos!$B:$G,6,0))</f>
        <v>0</v>
      </c>
      <c r="RE24" s="8">
        <f>IF(ISERROR(VLOOKUP(RC24,Insumos!$B:$H,7,0)),0,VLOOKUP(RC24,Insumos!$B:$H,7,0))</f>
        <v>0</v>
      </c>
      <c r="RF24" s="13"/>
      <c r="RG24" s="11">
        <f t="shared" ref="RG24:RG27" si="75">+RF24*RD24</f>
        <v>0</v>
      </c>
      <c r="RH24" s="44"/>
      <c r="RI24" s="37"/>
      <c r="RJ24" s="37"/>
      <c r="RK24" s="37"/>
      <c r="RL24" s="37"/>
      <c r="RM24" s="38"/>
      <c r="RO24" s="43"/>
      <c r="RP24" s="15"/>
      <c r="RQ24" s="7">
        <f>IF(ISERROR(VLOOKUP(RP24,Insumos!$B:$G,6,0)),0,VLOOKUP(RP24,Insumos!$B:$G,6,0))</f>
        <v>0</v>
      </c>
      <c r="RR24" s="8">
        <f>IF(ISERROR(VLOOKUP(RP24,Insumos!$B:$H,7,0)),0,VLOOKUP(RP24,Insumos!$B:$H,7,0))</f>
        <v>0</v>
      </c>
      <c r="RS24" s="13"/>
      <c r="RT24" s="11">
        <f t="shared" ref="RT24:RT27" si="76">+RS24*RQ24</f>
        <v>0</v>
      </c>
      <c r="RU24" s="44"/>
      <c r="RV24" s="37"/>
      <c r="RW24" s="37"/>
      <c r="RX24" s="37"/>
      <c r="RY24" s="37"/>
      <c r="RZ24" s="38"/>
      <c r="SB24" s="43"/>
      <c r="SC24" s="15"/>
      <c r="SD24" s="7">
        <f>IF(ISERROR(VLOOKUP(SC24,Insumos!$B:$G,6,0)),0,VLOOKUP(SC24,Insumos!$B:$G,6,0))</f>
        <v>0</v>
      </c>
      <c r="SE24" s="8">
        <f>IF(ISERROR(VLOOKUP(SC24,Insumos!$B:$H,7,0)),0,VLOOKUP(SC24,Insumos!$B:$H,7,0))</f>
        <v>0</v>
      </c>
      <c r="SF24" s="13"/>
      <c r="SG24" s="11">
        <f t="shared" ref="SG24:SG27" si="77">+SF24*SD24</f>
        <v>0</v>
      </c>
      <c r="SH24" s="44"/>
      <c r="SI24" s="37"/>
      <c r="SJ24" s="37"/>
      <c r="SK24" s="37"/>
      <c r="SL24" s="37"/>
      <c r="SM24" s="38"/>
      <c r="SO24" s="43"/>
      <c r="SP24" s="15"/>
      <c r="SQ24" s="7">
        <f>IF(ISERROR(VLOOKUP(SP24,Insumos!$B:$G,6,0)),0,VLOOKUP(SP24,Insumos!$B:$G,6,0))</f>
        <v>0</v>
      </c>
      <c r="SR24" s="8">
        <f>IF(ISERROR(VLOOKUP(SP24,Insumos!$B:$H,7,0)),0,VLOOKUP(SP24,Insumos!$B:$H,7,0))</f>
        <v>0</v>
      </c>
      <c r="SS24" s="13"/>
      <c r="ST24" s="11">
        <f t="shared" ref="ST24:ST27" si="78">+SS24*SQ24</f>
        <v>0</v>
      </c>
      <c r="SU24" s="44"/>
      <c r="SV24" s="37"/>
      <c r="SW24" s="37"/>
      <c r="SX24" s="37"/>
      <c r="SY24" s="37"/>
      <c r="SZ24" s="38"/>
    </row>
    <row r="25" spans="2:520" x14ac:dyDescent="0.3">
      <c r="B25" s="43"/>
      <c r="C25" s="15" t="s">
        <v>56</v>
      </c>
      <c r="D25" s="7">
        <f>IF(ISERROR(VLOOKUP(C25,Insumos!$B:$G,6,0)),0,VLOOKUP(C25,Insumos!$B:$G,6,0))</f>
        <v>180</v>
      </c>
      <c r="E25" s="8" t="str">
        <f>IF(ISERROR(VLOOKUP(C25,Insumos!$B:$H,7,0)),0,VLOOKUP(C25,Insumos!$B:$H,7,0))</f>
        <v>Und</v>
      </c>
      <c r="F25" s="13">
        <v>1</v>
      </c>
      <c r="G25" s="11">
        <f t="shared" si="0"/>
        <v>180</v>
      </c>
      <c r="H25" s="44"/>
      <c r="I25" s="37"/>
      <c r="J25" s="37"/>
      <c r="K25" s="37"/>
      <c r="L25" s="37"/>
      <c r="M25" s="38"/>
      <c r="O25" s="43"/>
      <c r="P25" s="15"/>
      <c r="Q25" s="7">
        <f>IF(ISERROR(VLOOKUP(P25,Insumos!$B:$G,6,0)),0,VLOOKUP(P25,Insumos!$B:$G,6,0))</f>
        <v>0</v>
      </c>
      <c r="R25" s="8">
        <f>IF(ISERROR(VLOOKUP(P25,Insumos!$B:$H,7,0)),0,VLOOKUP(P25,Insumos!$B:$H,7,0))</f>
        <v>0</v>
      </c>
      <c r="S25" s="13"/>
      <c r="T25" s="11">
        <f t="shared" si="40"/>
        <v>0</v>
      </c>
      <c r="U25" s="44"/>
      <c r="V25" s="37"/>
      <c r="W25" s="37"/>
      <c r="X25" s="37"/>
      <c r="Y25" s="37"/>
      <c r="Z25" s="38"/>
      <c r="AB25" s="43"/>
      <c r="AC25" s="15"/>
      <c r="AD25" s="7">
        <f>IF(ISERROR(VLOOKUP(AC25,Insumos!$B:$G,6,0)),0,VLOOKUP(AC25,Insumos!$B:$G,6,0))</f>
        <v>0</v>
      </c>
      <c r="AE25" s="8">
        <f>IF(ISERROR(VLOOKUP(AC25,Insumos!$B:$H,7,0)),0,VLOOKUP(AC25,Insumos!$B:$H,7,0))</f>
        <v>0</v>
      </c>
      <c r="AF25" s="13"/>
      <c r="AG25" s="11">
        <f t="shared" si="41"/>
        <v>0</v>
      </c>
      <c r="AH25" s="44"/>
      <c r="AI25" s="37"/>
      <c r="AJ25" s="37"/>
      <c r="AK25" s="37"/>
      <c r="AL25" s="37"/>
      <c r="AM25" s="38"/>
      <c r="AO25" s="43"/>
      <c r="AP25" s="15"/>
      <c r="AQ25" s="7">
        <f>IF(ISERROR(VLOOKUP(AP25,Insumos!$B:$G,6,0)),0,VLOOKUP(AP25,Insumos!$B:$G,6,0))</f>
        <v>0</v>
      </c>
      <c r="AR25" s="8">
        <f>IF(ISERROR(VLOOKUP(AP25,Insumos!$B:$H,7,0)),0,VLOOKUP(AP25,Insumos!$B:$H,7,0))</f>
        <v>0</v>
      </c>
      <c r="AS25" s="13"/>
      <c r="AT25" s="11">
        <f t="shared" si="42"/>
        <v>0</v>
      </c>
      <c r="AU25" s="44"/>
      <c r="AV25" s="37"/>
      <c r="AW25" s="37"/>
      <c r="AX25" s="37"/>
      <c r="AY25" s="37"/>
      <c r="AZ25" s="38"/>
      <c r="BB25" s="43"/>
      <c r="BC25" s="15"/>
      <c r="BD25" s="7">
        <f>IF(ISERROR(VLOOKUP(BC25,Insumos!$B:$G,6,0)),0,VLOOKUP(BC25,Insumos!$B:$G,6,0))</f>
        <v>0</v>
      </c>
      <c r="BE25" s="8">
        <f>IF(ISERROR(VLOOKUP(BC25,Insumos!$B:$H,7,0)),0,VLOOKUP(BC25,Insumos!$B:$H,7,0))</f>
        <v>0</v>
      </c>
      <c r="BF25" s="13"/>
      <c r="BG25" s="11">
        <f t="shared" si="43"/>
        <v>0</v>
      </c>
      <c r="BH25" s="44"/>
      <c r="BI25" s="37"/>
      <c r="BJ25" s="37"/>
      <c r="BK25" s="37"/>
      <c r="BL25" s="37"/>
      <c r="BM25" s="38"/>
      <c r="BO25" s="43"/>
      <c r="BP25" s="15"/>
      <c r="BQ25" s="7">
        <f>IF(ISERROR(VLOOKUP(BP25,Insumos!$B:$G,6,0)),0,VLOOKUP(BP25,Insumos!$B:$G,6,0))</f>
        <v>0</v>
      </c>
      <c r="BR25" s="8">
        <f>IF(ISERROR(VLOOKUP(BP25,Insumos!$B:$H,7,0)),0,VLOOKUP(BP25,Insumos!$B:$H,7,0))</f>
        <v>0</v>
      </c>
      <c r="BS25" s="13"/>
      <c r="BT25" s="11">
        <f t="shared" si="44"/>
        <v>0</v>
      </c>
      <c r="BU25" s="44"/>
      <c r="BV25" s="37"/>
      <c r="BW25" s="37"/>
      <c r="BX25" s="37"/>
      <c r="BY25" s="37"/>
      <c r="BZ25" s="38"/>
      <c r="CB25" s="43"/>
      <c r="CC25" s="15"/>
      <c r="CD25" s="7">
        <f>IF(ISERROR(VLOOKUP(CC25,Insumos!$B:$G,6,0)),0,VLOOKUP(CC25,Insumos!$B:$G,6,0))</f>
        <v>0</v>
      </c>
      <c r="CE25" s="8">
        <f>IF(ISERROR(VLOOKUP(CC25,Insumos!$B:$H,7,0)),0,VLOOKUP(CC25,Insumos!$B:$H,7,0))</f>
        <v>0</v>
      </c>
      <c r="CF25" s="13"/>
      <c r="CG25" s="11">
        <f t="shared" si="45"/>
        <v>0</v>
      </c>
      <c r="CH25" s="44"/>
      <c r="CI25" s="37"/>
      <c r="CJ25" s="37"/>
      <c r="CK25" s="37"/>
      <c r="CL25" s="37"/>
      <c r="CM25" s="38"/>
      <c r="CO25" s="43"/>
      <c r="CP25" s="15"/>
      <c r="CQ25" s="7">
        <f>IF(ISERROR(VLOOKUP(CP25,Insumos!$B:$G,6,0)),0,VLOOKUP(CP25,Insumos!$B:$G,6,0))</f>
        <v>0</v>
      </c>
      <c r="CR25" s="8">
        <f>IF(ISERROR(VLOOKUP(CP25,Insumos!$B:$H,7,0)),0,VLOOKUP(CP25,Insumos!$B:$H,7,0))</f>
        <v>0</v>
      </c>
      <c r="CS25" s="13"/>
      <c r="CT25" s="11">
        <f t="shared" si="46"/>
        <v>0</v>
      </c>
      <c r="CU25" s="44"/>
      <c r="CV25" s="37"/>
      <c r="CW25" s="37"/>
      <c r="CX25" s="37"/>
      <c r="CY25" s="37"/>
      <c r="CZ25" s="38"/>
      <c r="DB25" s="43"/>
      <c r="DC25" s="15"/>
      <c r="DD25" s="7">
        <f>IF(ISERROR(VLOOKUP(DC25,Insumos!$B:$G,6,0)),0,VLOOKUP(DC25,Insumos!$B:$G,6,0))</f>
        <v>0</v>
      </c>
      <c r="DE25" s="8">
        <f>IF(ISERROR(VLOOKUP(DC25,Insumos!$B:$H,7,0)),0,VLOOKUP(DC25,Insumos!$B:$H,7,0))</f>
        <v>0</v>
      </c>
      <c r="DF25" s="13"/>
      <c r="DG25" s="11">
        <f t="shared" si="47"/>
        <v>0</v>
      </c>
      <c r="DH25" s="44"/>
      <c r="DI25" s="37"/>
      <c r="DJ25" s="37"/>
      <c r="DK25" s="37"/>
      <c r="DL25" s="37"/>
      <c r="DM25" s="38"/>
      <c r="DO25" s="43"/>
      <c r="DP25" s="15"/>
      <c r="DQ25" s="7">
        <f>IF(ISERROR(VLOOKUP(DP25,Insumos!$B:$G,6,0)),0,VLOOKUP(DP25,Insumos!$B:$G,6,0))</f>
        <v>0</v>
      </c>
      <c r="DR25" s="8">
        <f>IF(ISERROR(VLOOKUP(DP25,Insumos!$B:$H,7,0)),0,VLOOKUP(DP25,Insumos!$B:$H,7,0))</f>
        <v>0</v>
      </c>
      <c r="DS25" s="13"/>
      <c r="DT25" s="11">
        <f t="shared" si="48"/>
        <v>0</v>
      </c>
      <c r="DU25" s="44"/>
      <c r="DV25" s="37"/>
      <c r="DW25" s="37"/>
      <c r="DX25" s="37"/>
      <c r="DY25" s="37"/>
      <c r="DZ25" s="38"/>
      <c r="EB25" s="43"/>
      <c r="EC25" s="15"/>
      <c r="ED25" s="7">
        <f>IF(ISERROR(VLOOKUP(EC25,Insumos!$B:$G,6,0)),0,VLOOKUP(EC25,Insumos!$B:$G,6,0))</f>
        <v>0</v>
      </c>
      <c r="EE25" s="8">
        <f>IF(ISERROR(VLOOKUP(EC25,Insumos!$B:$H,7,0)),0,VLOOKUP(EC25,Insumos!$B:$H,7,0))</f>
        <v>0</v>
      </c>
      <c r="EF25" s="13"/>
      <c r="EG25" s="11">
        <f t="shared" si="49"/>
        <v>0</v>
      </c>
      <c r="EH25" s="44"/>
      <c r="EI25" s="37"/>
      <c r="EJ25" s="37"/>
      <c r="EK25" s="37"/>
      <c r="EL25" s="37"/>
      <c r="EM25" s="38"/>
      <c r="EO25" s="43"/>
      <c r="EP25" s="15"/>
      <c r="EQ25" s="7">
        <f>IF(ISERROR(VLOOKUP(EP25,Insumos!$B:$G,6,0)),0,VLOOKUP(EP25,Insumos!$B:$G,6,0))</f>
        <v>0</v>
      </c>
      <c r="ER25" s="8">
        <f>IF(ISERROR(VLOOKUP(EP25,Insumos!$B:$H,7,0)),0,VLOOKUP(EP25,Insumos!$B:$H,7,0))</f>
        <v>0</v>
      </c>
      <c r="ES25" s="13"/>
      <c r="ET25" s="11">
        <f t="shared" si="50"/>
        <v>0</v>
      </c>
      <c r="EU25" s="44"/>
      <c r="EV25" s="37"/>
      <c r="EW25" s="37"/>
      <c r="EX25" s="37"/>
      <c r="EY25" s="37"/>
      <c r="EZ25" s="38"/>
      <c r="FB25" s="43"/>
      <c r="FC25" s="15"/>
      <c r="FD25" s="7">
        <f>IF(ISERROR(VLOOKUP(FC25,Insumos!$B:$G,6,0)),0,VLOOKUP(FC25,Insumos!$B:$G,6,0))</f>
        <v>0</v>
      </c>
      <c r="FE25" s="8">
        <f>IF(ISERROR(VLOOKUP(FC25,Insumos!$B:$H,7,0)),0,VLOOKUP(FC25,Insumos!$B:$H,7,0))</f>
        <v>0</v>
      </c>
      <c r="FF25" s="13"/>
      <c r="FG25" s="11">
        <f t="shared" si="51"/>
        <v>0</v>
      </c>
      <c r="FH25" s="44"/>
      <c r="FI25" s="37"/>
      <c r="FJ25" s="37"/>
      <c r="FK25" s="37"/>
      <c r="FL25" s="37"/>
      <c r="FM25" s="38"/>
      <c r="FO25" s="43"/>
      <c r="FP25" s="15"/>
      <c r="FQ25" s="7">
        <f>IF(ISERROR(VLOOKUP(FP25,Insumos!$B:$G,6,0)),0,VLOOKUP(FP25,Insumos!$B:$G,6,0))</f>
        <v>0</v>
      </c>
      <c r="FR25" s="8">
        <f>IF(ISERROR(VLOOKUP(FP25,Insumos!$B:$H,7,0)),0,VLOOKUP(FP25,Insumos!$B:$H,7,0))</f>
        <v>0</v>
      </c>
      <c r="FS25" s="13"/>
      <c r="FT25" s="11">
        <f t="shared" si="52"/>
        <v>0</v>
      </c>
      <c r="FU25" s="44"/>
      <c r="FV25" s="37"/>
      <c r="FW25" s="37"/>
      <c r="FX25" s="37"/>
      <c r="FY25" s="37"/>
      <c r="FZ25" s="38"/>
      <c r="GB25" s="43"/>
      <c r="GC25" s="15"/>
      <c r="GD25" s="7">
        <f>IF(ISERROR(VLOOKUP(GC25,Insumos!$B:$G,6,0)),0,VLOOKUP(GC25,Insumos!$B:$G,6,0))</f>
        <v>0</v>
      </c>
      <c r="GE25" s="8">
        <f>IF(ISERROR(VLOOKUP(GC25,Insumos!$B:$H,7,0)),0,VLOOKUP(GC25,Insumos!$B:$H,7,0))</f>
        <v>0</v>
      </c>
      <c r="GF25" s="13"/>
      <c r="GG25" s="11">
        <f t="shared" si="53"/>
        <v>0</v>
      </c>
      <c r="GH25" s="44"/>
      <c r="GI25" s="37"/>
      <c r="GJ25" s="37"/>
      <c r="GK25" s="37"/>
      <c r="GL25" s="37"/>
      <c r="GM25" s="38"/>
      <c r="GO25" s="43"/>
      <c r="GP25" s="15"/>
      <c r="GQ25" s="7">
        <f>IF(ISERROR(VLOOKUP(GP25,Insumos!$B:$G,6,0)),0,VLOOKUP(GP25,Insumos!$B:$G,6,0))</f>
        <v>0</v>
      </c>
      <c r="GR25" s="8">
        <f>IF(ISERROR(VLOOKUP(GP25,Insumos!$B:$H,7,0)),0,VLOOKUP(GP25,Insumos!$B:$H,7,0))</f>
        <v>0</v>
      </c>
      <c r="GS25" s="13"/>
      <c r="GT25" s="11">
        <f t="shared" si="54"/>
        <v>0</v>
      </c>
      <c r="GU25" s="44"/>
      <c r="GV25" s="37"/>
      <c r="GW25" s="37"/>
      <c r="GX25" s="37"/>
      <c r="GY25" s="37"/>
      <c r="GZ25" s="38"/>
      <c r="HB25" s="43"/>
      <c r="HC25" s="15"/>
      <c r="HD25" s="7">
        <f>IF(ISERROR(VLOOKUP(HC25,Insumos!$B:$G,6,0)),0,VLOOKUP(HC25,Insumos!$B:$G,6,0))</f>
        <v>0</v>
      </c>
      <c r="HE25" s="8">
        <f>IF(ISERROR(VLOOKUP(HC25,Insumos!$B:$H,7,0)),0,VLOOKUP(HC25,Insumos!$B:$H,7,0))</f>
        <v>0</v>
      </c>
      <c r="HF25" s="13"/>
      <c r="HG25" s="11">
        <f t="shared" si="55"/>
        <v>0</v>
      </c>
      <c r="HH25" s="44"/>
      <c r="HI25" s="37"/>
      <c r="HJ25" s="37"/>
      <c r="HK25" s="37"/>
      <c r="HL25" s="37"/>
      <c r="HM25" s="38"/>
      <c r="HO25" s="43"/>
      <c r="HP25" s="15"/>
      <c r="HQ25" s="7">
        <f>IF(ISERROR(VLOOKUP(HP25,Insumos!$B:$G,6,0)),0,VLOOKUP(HP25,Insumos!$B:$G,6,0))</f>
        <v>0</v>
      </c>
      <c r="HR25" s="8">
        <f>IF(ISERROR(VLOOKUP(HP25,Insumos!$B:$H,7,0)),0,VLOOKUP(HP25,Insumos!$B:$H,7,0))</f>
        <v>0</v>
      </c>
      <c r="HS25" s="13"/>
      <c r="HT25" s="11">
        <f t="shared" si="56"/>
        <v>0</v>
      </c>
      <c r="HU25" s="44"/>
      <c r="HV25" s="37"/>
      <c r="HW25" s="37"/>
      <c r="HX25" s="37"/>
      <c r="HY25" s="37"/>
      <c r="HZ25" s="38"/>
      <c r="IB25" s="43"/>
      <c r="IC25" s="15"/>
      <c r="ID25" s="7">
        <f>IF(ISERROR(VLOOKUP(IC25,Insumos!$B:$G,6,0)),0,VLOOKUP(IC25,Insumos!$B:$G,6,0))</f>
        <v>0</v>
      </c>
      <c r="IE25" s="8">
        <f>IF(ISERROR(VLOOKUP(IC25,Insumos!$B:$H,7,0)),0,VLOOKUP(IC25,Insumos!$B:$H,7,0))</f>
        <v>0</v>
      </c>
      <c r="IF25" s="13"/>
      <c r="IG25" s="11">
        <f t="shared" si="57"/>
        <v>0</v>
      </c>
      <c r="IH25" s="44"/>
      <c r="II25" s="37"/>
      <c r="IJ25" s="37"/>
      <c r="IK25" s="37"/>
      <c r="IL25" s="37"/>
      <c r="IM25" s="38"/>
      <c r="IO25" s="43"/>
      <c r="IP25" s="15"/>
      <c r="IQ25" s="7">
        <f>IF(ISERROR(VLOOKUP(IP25,Insumos!$B:$G,6,0)),0,VLOOKUP(IP25,Insumos!$B:$G,6,0))</f>
        <v>0</v>
      </c>
      <c r="IR25" s="8">
        <f>IF(ISERROR(VLOOKUP(IP25,Insumos!$B:$H,7,0)),0,VLOOKUP(IP25,Insumos!$B:$H,7,0))</f>
        <v>0</v>
      </c>
      <c r="IS25" s="13"/>
      <c r="IT25" s="11">
        <f t="shared" si="58"/>
        <v>0</v>
      </c>
      <c r="IU25" s="44"/>
      <c r="IV25" s="37"/>
      <c r="IW25" s="37"/>
      <c r="IX25" s="37"/>
      <c r="IY25" s="37"/>
      <c r="IZ25" s="38"/>
      <c r="JB25" s="43"/>
      <c r="JC25" s="15"/>
      <c r="JD25" s="7">
        <f>IF(ISERROR(VLOOKUP(JC25,Insumos!$B:$G,6,0)),0,VLOOKUP(JC25,Insumos!$B:$G,6,0))</f>
        <v>0</v>
      </c>
      <c r="JE25" s="8">
        <f>IF(ISERROR(VLOOKUP(JC25,Insumos!$B:$H,7,0)),0,VLOOKUP(JC25,Insumos!$B:$H,7,0))</f>
        <v>0</v>
      </c>
      <c r="JF25" s="13"/>
      <c r="JG25" s="11">
        <f t="shared" si="59"/>
        <v>0</v>
      </c>
      <c r="JH25" s="44"/>
      <c r="JI25" s="37"/>
      <c r="JJ25" s="37"/>
      <c r="JK25" s="37"/>
      <c r="JL25" s="37"/>
      <c r="JM25" s="38"/>
      <c r="JO25" s="43"/>
      <c r="JP25" s="15"/>
      <c r="JQ25" s="7">
        <f>IF(ISERROR(VLOOKUP(JP25,Insumos!$B:$G,6,0)),0,VLOOKUP(JP25,Insumos!$B:$G,6,0))</f>
        <v>0</v>
      </c>
      <c r="JR25" s="8">
        <f>IF(ISERROR(VLOOKUP(JP25,Insumos!$B:$H,7,0)),0,VLOOKUP(JP25,Insumos!$B:$H,7,0))</f>
        <v>0</v>
      </c>
      <c r="JS25" s="13"/>
      <c r="JT25" s="11">
        <f t="shared" si="60"/>
        <v>0</v>
      </c>
      <c r="JU25" s="44"/>
      <c r="JV25" s="37"/>
      <c r="JW25" s="37"/>
      <c r="JX25" s="37"/>
      <c r="JY25" s="37"/>
      <c r="JZ25" s="38"/>
      <c r="KB25" s="43"/>
      <c r="KC25" s="15"/>
      <c r="KD25" s="7">
        <f>IF(ISERROR(VLOOKUP(KC25,Insumos!$B:$G,6,0)),0,VLOOKUP(KC25,Insumos!$B:$G,6,0))</f>
        <v>0</v>
      </c>
      <c r="KE25" s="8">
        <f>IF(ISERROR(VLOOKUP(KC25,Insumos!$B:$H,7,0)),0,VLOOKUP(KC25,Insumos!$B:$H,7,0))</f>
        <v>0</v>
      </c>
      <c r="KF25" s="13"/>
      <c r="KG25" s="11">
        <f t="shared" si="61"/>
        <v>0</v>
      </c>
      <c r="KH25" s="44"/>
      <c r="KI25" s="37"/>
      <c r="KJ25" s="37"/>
      <c r="KK25" s="37"/>
      <c r="KL25" s="37"/>
      <c r="KM25" s="38"/>
      <c r="KO25" s="43"/>
      <c r="KP25" s="15"/>
      <c r="KQ25" s="7">
        <f>IF(ISERROR(VLOOKUP(KP25,Insumos!$B:$G,6,0)),0,VLOOKUP(KP25,Insumos!$B:$G,6,0))</f>
        <v>0</v>
      </c>
      <c r="KR25" s="8">
        <f>IF(ISERROR(VLOOKUP(KP25,Insumos!$B:$H,7,0)),0,VLOOKUP(KP25,Insumos!$B:$H,7,0))</f>
        <v>0</v>
      </c>
      <c r="KS25" s="13"/>
      <c r="KT25" s="11">
        <f t="shared" si="62"/>
        <v>0</v>
      </c>
      <c r="KU25" s="44"/>
      <c r="KV25" s="37"/>
      <c r="KW25" s="37"/>
      <c r="KX25" s="37"/>
      <c r="KY25" s="37"/>
      <c r="KZ25" s="38"/>
      <c r="LB25" s="43"/>
      <c r="LC25" s="15"/>
      <c r="LD25" s="7">
        <f>IF(ISERROR(VLOOKUP(LC25,Insumos!$B:$G,6,0)),0,VLOOKUP(LC25,Insumos!$B:$G,6,0))</f>
        <v>0</v>
      </c>
      <c r="LE25" s="8">
        <f>IF(ISERROR(VLOOKUP(LC25,Insumos!$B:$H,7,0)),0,VLOOKUP(LC25,Insumos!$B:$H,7,0))</f>
        <v>0</v>
      </c>
      <c r="LF25" s="13"/>
      <c r="LG25" s="11">
        <f t="shared" si="63"/>
        <v>0</v>
      </c>
      <c r="LH25" s="44"/>
      <c r="LI25" s="37"/>
      <c r="LJ25" s="37"/>
      <c r="LK25" s="37"/>
      <c r="LL25" s="37"/>
      <c r="LM25" s="38"/>
      <c r="LO25" s="43"/>
      <c r="LP25" s="15"/>
      <c r="LQ25" s="7">
        <f>IF(ISERROR(VLOOKUP(LP25,Insumos!$B:$G,6,0)),0,VLOOKUP(LP25,Insumos!$B:$G,6,0))</f>
        <v>0</v>
      </c>
      <c r="LR25" s="8">
        <f>IF(ISERROR(VLOOKUP(LP25,Insumos!$B:$H,7,0)),0,VLOOKUP(LP25,Insumos!$B:$H,7,0))</f>
        <v>0</v>
      </c>
      <c r="LS25" s="13"/>
      <c r="LT25" s="11">
        <f t="shared" si="64"/>
        <v>0</v>
      </c>
      <c r="LU25" s="44"/>
      <c r="LV25" s="37"/>
      <c r="LW25" s="37"/>
      <c r="LX25" s="37"/>
      <c r="LY25" s="37"/>
      <c r="LZ25" s="38"/>
      <c r="MB25" s="43"/>
      <c r="MC25" s="15"/>
      <c r="MD25" s="7">
        <f>IF(ISERROR(VLOOKUP(MC25,Insumos!$B:$G,6,0)),0,VLOOKUP(MC25,Insumos!$B:$G,6,0))</f>
        <v>0</v>
      </c>
      <c r="ME25" s="8">
        <f>IF(ISERROR(VLOOKUP(MC25,Insumos!$B:$H,7,0)),0,VLOOKUP(MC25,Insumos!$B:$H,7,0))</f>
        <v>0</v>
      </c>
      <c r="MF25" s="13"/>
      <c r="MG25" s="11">
        <f t="shared" si="65"/>
        <v>0</v>
      </c>
      <c r="MH25" s="44"/>
      <c r="MI25" s="37"/>
      <c r="MJ25" s="37"/>
      <c r="MK25" s="37"/>
      <c r="ML25" s="37"/>
      <c r="MM25" s="38"/>
      <c r="MO25" s="43"/>
      <c r="MP25" s="15"/>
      <c r="MQ25" s="7">
        <f>IF(ISERROR(VLOOKUP(MP25,Insumos!$B:$G,6,0)),0,VLOOKUP(MP25,Insumos!$B:$G,6,0))</f>
        <v>0</v>
      </c>
      <c r="MR25" s="8">
        <f>IF(ISERROR(VLOOKUP(MP25,Insumos!$B:$H,7,0)),0,VLOOKUP(MP25,Insumos!$B:$H,7,0))</f>
        <v>0</v>
      </c>
      <c r="MS25" s="13"/>
      <c r="MT25" s="11">
        <f t="shared" si="66"/>
        <v>0</v>
      </c>
      <c r="MU25" s="44"/>
      <c r="MV25" s="37"/>
      <c r="MW25" s="37"/>
      <c r="MX25" s="37"/>
      <c r="MY25" s="37"/>
      <c r="MZ25" s="38"/>
      <c r="NB25" s="43"/>
      <c r="NC25" s="15"/>
      <c r="ND25" s="7">
        <f>IF(ISERROR(VLOOKUP(NC25,Insumos!$B:$G,6,0)),0,VLOOKUP(NC25,Insumos!$B:$G,6,0))</f>
        <v>0</v>
      </c>
      <c r="NE25" s="8">
        <f>IF(ISERROR(VLOOKUP(NC25,Insumos!$B:$H,7,0)),0,VLOOKUP(NC25,Insumos!$B:$H,7,0))</f>
        <v>0</v>
      </c>
      <c r="NF25" s="13"/>
      <c r="NG25" s="11">
        <f t="shared" si="67"/>
        <v>0</v>
      </c>
      <c r="NH25" s="44"/>
      <c r="NI25" s="37"/>
      <c r="NJ25" s="37"/>
      <c r="NK25" s="37"/>
      <c r="NL25" s="37"/>
      <c r="NM25" s="38"/>
      <c r="NO25" s="43"/>
      <c r="NP25" s="15"/>
      <c r="NQ25" s="7">
        <f>IF(ISERROR(VLOOKUP(NP25,Insumos!$B:$G,6,0)),0,VLOOKUP(NP25,Insumos!$B:$G,6,0))</f>
        <v>0</v>
      </c>
      <c r="NR25" s="8">
        <f>IF(ISERROR(VLOOKUP(NP25,Insumos!$B:$H,7,0)),0,VLOOKUP(NP25,Insumos!$B:$H,7,0))</f>
        <v>0</v>
      </c>
      <c r="NS25" s="13"/>
      <c r="NT25" s="11">
        <f t="shared" si="68"/>
        <v>0</v>
      </c>
      <c r="NU25" s="44"/>
      <c r="NV25" s="37"/>
      <c r="NW25" s="37"/>
      <c r="NX25" s="37"/>
      <c r="NY25" s="37"/>
      <c r="NZ25" s="38"/>
      <c r="OB25" s="43"/>
      <c r="OC25" s="15"/>
      <c r="OD25" s="7">
        <f>IF(ISERROR(VLOOKUP(OC25,Insumos!$B:$G,6,0)),0,VLOOKUP(OC25,Insumos!$B:$G,6,0))</f>
        <v>0</v>
      </c>
      <c r="OE25" s="8">
        <f>IF(ISERROR(VLOOKUP(OC25,Insumos!$B:$H,7,0)),0,VLOOKUP(OC25,Insumos!$B:$H,7,0))</f>
        <v>0</v>
      </c>
      <c r="OF25" s="13"/>
      <c r="OG25" s="11">
        <f t="shared" si="69"/>
        <v>0</v>
      </c>
      <c r="OH25" s="44"/>
      <c r="OI25" s="37"/>
      <c r="OJ25" s="37"/>
      <c r="OK25" s="37"/>
      <c r="OL25" s="37"/>
      <c r="OM25" s="38"/>
      <c r="OO25" s="43"/>
      <c r="OP25" s="15"/>
      <c r="OQ25" s="7">
        <f>IF(ISERROR(VLOOKUP(OP25,Insumos!$B:$G,6,0)),0,VLOOKUP(OP25,Insumos!$B:$G,6,0))</f>
        <v>0</v>
      </c>
      <c r="OR25" s="8">
        <f>IF(ISERROR(VLOOKUP(OP25,Insumos!$B:$H,7,0)),0,VLOOKUP(OP25,Insumos!$B:$H,7,0))</f>
        <v>0</v>
      </c>
      <c r="OS25" s="13"/>
      <c r="OT25" s="11">
        <f t="shared" si="70"/>
        <v>0</v>
      </c>
      <c r="OU25" s="44"/>
      <c r="OV25" s="37"/>
      <c r="OW25" s="37"/>
      <c r="OX25" s="37"/>
      <c r="OY25" s="37"/>
      <c r="OZ25" s="38"/>
      <c r="PB25" s="43"/>
      <c r="PC25" s="15"/>
      <c r="PD25" s="7">
        <f>IF(ISERROR(VLOOKUP(PC25,Insumos!$B:$G,6,0)),0,VLOOKUP(PC25,Insumos!$B:$G,6,0))</f>
        <v>0</v>
      </c>
      <c r="PE25" s="8">
        <f>IF(ISERROR(VLOOKUP(PC25,Insumos!$B:$H,7,0)),0,VLOOKUP(PC25,Insumos!$B:$H,7,0))</f>
        <v>0</v>
      </c>
      <c r="PF25" s="13"/>
      <c r="PG25" s="11">
        <f t="shared" si="71"/>
        <v>0</v>
      </c>
      <c r="PH25" s="44"/>
      <c r="PI25" s="37"/>
      <c r="PJ25" s="37"/>
      <c r="PK25" s="37"/>
      <c r="PL25" s="37"/>
      <c r="PM25" s="38"/>
      <c r="PO25" s="43"/>
      <c r="PP25" s="15"/>
      <c r="PQ25" s="7">
        <f>IF(ISERROR(VLOOKUP(PP25,Insumos!$B:$G,6,0)),0,VLOOKUP(PP25,Insumos!$B:$G,6,0))</f>
        <v>0</v>
      </c>
      <c r="PR25" s="8">
        <f>IF(ISERROR(VLOOKUP(PP25,Insumos!$B:$H,7,0)),0,VLOOKUP(PP25,Insumos!$B:$H,7,0))</f>
        <v>0</v>
      </c>
      <c r="PS25" s="13"/>
      <c r="PT25" s="11">
        <f t="shared" si="72"/>
        <v>0</v>
      </c>
      <c r="PU25" s="44"/>
      <c r="PV25" s="37"/>
      <c r="PW25" s="37"/>
      <c r="PX25" s="37"/>
      <c r="PY25" s="37"/>
      <c r="PZ25" s="38"/>
      <c r="QB25" s="43"/>
      <c r="QC25" s="15"/>
      <c r="QD25" s="7">
        <f>IF(ISERROR(VLOOKUP(QC25,Insumos!$B:$G,6,0)),0,VLOOKUP(QC25,Insumos!$B:$G,6,0))</f>
        <v>0</v>
      </c>
      <c r="QE25" s="8">
        <f>IF(ISERROR(VLOOKUP(QC25,Insumos!$B:$H,7,0)),0,VLOOKUP(QC25,Insumos!$B:$H,7,0))</f>
        <v>0</v>
      </c>
      <c r="QF25" s="13"/>
      <c r="QG25" s="11">
        <f t="shared" si="73"/>
        <v>0</v>
      </c>
      <c r="QH25" s="44"/>
      <c r="QI25" s="37"/>
      <c r="QJ25" s="37"/>
      <c r="QK25" s="37"/>
      <c r="QL25" s="37"/>
      <c r="QM25" s="38"/>
      <c r="QO25" s="43"/>
      <c r="QP25" s="15"/>
      <c r="QQ25" s="7">
        <f>IF(ISERROR(VLOOKUP(QP25,Insumos!$B:$G,6,0)),0,VLOOKUP(QP25,Insumos!$B:$G,6,0))</f>
        <v>0</v>
      </c>
      <c r="QR25" s="8">
        <f>IF(ISERROR(VLOOKUP(QP25,Insumos!$B:$H,7,0)),0,VLOOKUP(QP25,Insumos!$B:$H,7,0))</f>
        <v>0</v>
      </c>
      <c r="QS25" s="13"/>
      <c r="QT25" s="11">
        <f t="shared" si="74"/>
        <v>0</v>
      </c>
      <c r="QU25" s="44"/>
      <c r="QV25" s="37"/>
      <c r="QW25" s="37"/>
      <c r="QX25" s="37"/>
      <c r="QY25" s="37"/>
      <c r="QZ25" s="38"/>
      <c r="RB25" s="43"/>
      <c r="RC25" s="15"/>
      <c r="RD25" s="7">
        <f>IF(ISERROR(VLOOKUP(RC25,Insumos!$B:$G,6,0)),0,VLOOKUP(RC25,Insumos!$B:$G,6,0))</f>
        <v>0</v>
      </c>
      <c r="RE25" s="8">
        <f>IF(ISERROR(VLOOKUP(RC25,Insumos!$B:$H,7,0)),0,VLOOKUP(RC25,Insumos!$B:$H,7,0))</f>
        <v>0</v>
      </c>
      <c r="RF25" s="13"/>
      <c r="RG25" s="11">
        <f t="shared" si="75"/>
        <v>0</v>
      </c>
      <c r="RH25" s="44"/>
      <c r="RI25" s="37"/>
      <c r="RJ25" s="37"/>
      <c r="RK25" s="37"/>
      <c r="RL25" s="37"/>
      <c r="RM25" s="38"/>
      <c r="RO25" s="43"/>
      <c r="RP25" s="15"/>
      <c r="RQ25" s="7">
        <f>IF(ISERROR(VLOOKUP(RP25,Insumos!$B:$G,6,0)),0,VLOOKUP(RP25,Insumos!$B:$G,6,0))</f>
        <v>0</v>
      </c>
      <c r="RR25" s="8">
        <f>IF(ISERROR(VLOOKUP(RP25,Insumos!$B:$H,7,0)),0,VLOOKUP(RP25,Insumos!$B:$H,7,0))</f>
        <v>0</v>
      </c>
      <c r="RS25" s="13"/>
      <c r="RT25" s="11">
        <f t="shared" si="76"/>
        <v>0</v>
      </c>
      <c r="RU25" s="44"/>
      <c r="RV25" s="37"/>
      <c r="RW25" s="37"/>
      <c r="RX25" s="37"/>
      <c r="RY25" s="37"/>
      <c r="RZ25" s="38"/>
      <c r="SB25" s="43"/>
      <c r="SC25" s="15"/>
      <c r="SD25" s="7">
        <f>IF(ISERROR(VLOOKUP(SC25,Insumos!$B:$G,6,0)),0,VLOOKUP(SC25,Insumos!$B:$G,6,0))</f>
        <v>0</v>
      </c>
      <c r="SE25" s="8">
        <f>IF(ISERROR(VLOOKUP(SC25,Insumos!$B:$H,7,0)),0,VLOOKUP(SC25,Insumos!$B:$H,7,0))</f>
        <v>0</v>
      </c>
      <c r="SF25" s="13"/>
      <c r="SG25" s="11">
        <f t="shared" si="77"/>
        <v>0</v>
      </c>
      <c r="SH25" s="44"/>
      <c r="SI25" s="37"/>
      <c r="SJ25" s="37"/>
      <c r="SK25" s="37"/>
      <c r="SL25" s="37"/>
      <c r="SM25" s="38"/>
      <c r="SO25" s="43"/>
      <c r="SP25" s="15"/>
      <c r="SQ25" s="7">
        <f>IF(ISERROR(VLOOKUP(SP25,Insumos!$B:$G,6,0)),0,VLOOKUP(SP25,Insumos!$B:$G,6,0))</f>
        <v>0</v>
      </c>
      <c r="SR25" s="8">
        <f>IF(ISERROR(VLOOKUP(SP25,Insumos!$B:$H,7,0)),0,VLOOKUP(SP25,Insumos!$B:$H,7,0))</f>
        <v>0</v>
      </c>
      <c r="SS25" s="13"/>
      <c r="ST25" s="11">
        <f t="shared" si="78"/>
        <v>0</v>
      </c>
      <c r="SU25" s="44"/>
      <c r="SV25" s="37"/>
      <c r="SW25" s="37"/>
      <c r="SX25" s="37"/>
      <c r="SY25" s="37"/>
      <c r="SZ25" s="38"/>
    </row>
    <row r="26" spans="2:520" x14ac:dyDescent="0.3">
      <c r="B26" s="43"/>
      <c r="C26" s="15"/>
      <c r="D26" s="7">
        <f>IF(ISERROR(VLOOKUP(C26,Insumos!$B:$G,6,0)),0,VLOOKUP(C26,Insumos!$B:$G,6,0))</f>
        <v>0</v>
      </c>
      <c r="E26" s="8">
        <f>IF(ISERROR(VLOOKUP(C26,Insumos!$B:$H,7,0)),0,VLOOKUP(C26,Insumos!$B:$H,7,0))</f>
        <v>0</v>
      </c>
      <c r="F26" s="13"/>
      <c r="G26" s="11">
        <f t="shared" si="0"/>
        <v>0</v>
      </c>
      <c r="H26" s="44"/>
      <c r="I26" s="37"/>
      <c r="J26" s="37"/>
      <c r="K26" s="37"/>
      <c r="L26" s="37"/>
      <c r="M26" s="38"/>
      <c r="O26" s="43"/>
      <c r="P26" s="15"/>
      <c r="Q26" s="7">
        <f>IF(ISERROR(VLOOKUP(P26,Insumos!$B:$G,6,0)),0,VLOOKUP(P26,Insumos!$B:$G,6,0))</f>
        <v>0</v>
      </c>
      <c r="R26" s="8">
        <f>IF(ISERROR(VLOOKUP(P26,Insumos!$B:$H,7,0)),0,VLOOKUP(P26,Insumos!$B:$H,7,0))</f>
        <v>0</v>
      </c>
      <c r="S26" s="13"/>
      <c r="T26" s="11">
        <f t="shared" si="40"/>
        <v>0</v>
      </c>
      <c r="U26" s="44"/>
      <c r="V26" s="37"/>
      <c r="W26" s="37"/>
      <c r="X26" s="37"/>
      <c r="Y26" s="37"/>
      <c r="Z26" s="38"/>
      <c r="AB26" s="43"/>
      <c r="AC26" s="15"/>
      <c r="AD26" s="7">
        <f>IF(ISERROR(VLOOKUP(AC26,Insumos!$B:$G,6,0)),0,VLOOKUP(AC26,Insumos!$B:$G,6,0))</f>
        <v>0</v>
      </c>
      <c r="AE26" s="8">
        <f>IF(ISERROR(VLOOKUP(AC26,Insumos!$B:$H,7,0)),0,VLOOKUP(AC26,Insumos!$B:$H,7,0))</f>
        <v>0</v>
      </c>
      <c r="AF26" s="13"/>
      <c r="AG26" s="11">
        <f t="shared" si="41"/>
        <v>0</v>
      </c>
      <c r="AH26" s="44"/>
      <c r="AI26" s="37"/>
      <c r="AJ26" s="37"/>
      <c r="AK26" s="37"/>
      <c r="AL26" s="37"/>
      <c r="AM26" s="38"/>
      <c r="AO26" s="43"/>
      <c r="AP26" s="15"/>
      <c r="AQ26" s="7">
        <f>IF(ISERROR(VLOOKUP(AP26,Insumos!$B:$G,6,0)),0,VLOOKUP(AP26,Insumos!$B:$G,6,0))</f>
        <v>0</v>
      </c>
      <c r="AR26" s="8">
        <f>IF(ISERROR(VLOOKUP(AP26,Insumos!$B:$H,7,0)),0,VLOOKUP(AP26,Insumos!$B:$H,7,0))</f>
        <v>0</v>
      </c>
      <c r="AS26" s="13"/>
      <c r="AT26" s="11">
        <f t="shared" si="42"/>
        <v>0</v>
      </c>
      <c r="AU26" s="44"/>
      <c r="AV26" s="37"/>
      <c r="AW26" s="37"/>
      <c r="AX26" s="37"/>
      <c r="AY26" s="37"/>
      <c r="AZ26" s="38"/>
      <c r="BB26" s="43"/>
      <c r="BC26" s="15"/>
      <c r="BD26" s="7">
        <f>IF(ISERROR(VLOOKUP(BC26,Insumos!$B:$G,6,0)),0,VLOOKUP(BC26,Insumos!$B:$G,6,0))</f>
        <v>0</v>
      </c>
      <c r="BE26" s="8">
        <f>IF(ISERROR(VLOOKUP(BC26,Insumos!$B:$H,7,0)),0,VLOOKUP(BC26,Insumos!$B:$H,7,0))</f>
        <v>0</v>
      </c>
      <c r="BF26" s="13"/>
      <c r="BG26" s="11">
        <f t="shared" si="43"/>
        <v>0</v>
      </c>
      <c r="BH26" s="44"/>
      <c r="BI26" s="37"/>
      <c r="BJ26" s="37"/>
      <c r="BK26" s="37"/>
      <c r="BL26" s="37"/>
      <c r="BM26" s="38"/>
      <c r="BO26" s="43"/>
      <c r="BP26" s="15"/>
      <c r="BQ26" s="7">
        <f>IF(ISERROR(VLOOKUP(BP26,Insumos!$B:$G,6,0)),0,VLOOKUP(BP26,Insumos!$B:$G,6,0))</f>
        <v>0</v>
      </c>
      <c r="BR26" s="8">
        <f>IF(ISERROR(VLOOKUP(BP26,Insumos!$B:$H,7,0)),0,VLOOKUP(BP26,Insumos!$B:$H,7,0))</f>
        <v>0</v>
      </c>
      <c r="BS26" s="13"/>
      <c r="BT26" s="11">
        <f t="shared" si="44"/>
        <v>0</v>
      </c>
      <c r="BU26" s="44"/>
      <c r="BV26" s="37"/>
      <c r="BW26" s="37"/>
      <c r="BX26" s="37"/>
      <c r="BY26" s="37"/>
      <c r="BZ26" s="38"/>
      <c r="CB26" s="43"/>
      <c r="CC26" s="15"/>
      <c r="CD26" s="7">
        <f>IF(ISERROR(VLOOKUP(CC26,Insumos!$B:$G,6,0)),0,VLOOKUP(CC26,Insumos!$B:$G,6,0))</f>
        <v>0</v>
      </c>
      <c r="CE26" s="8">
        <f>IF(ISERROR(VLOOKUP(CC26,Insumos!$B:$H,7,0)),0,VLOOKUP(CC26,Insumos!$B:$H,7,0))</f>
        <v>0</v>
      </c>
      <c r="CF26" s="13"/>
      <c r="CG26" s="11">
        <f t="shared" si="45"/>
        <v>0</v>
      </c>
      <c r="CH26" s="44"/>
      <c r="CI26" s="37"/>
      <c r="CJ26" s="37"/>
      <c r="CK26" s="37"/>
      <c r="CL26" s="37"/>
      <c r="CM26" s="38"/>
      <c r="CO26" s="43"/>
      <c r="CP26" s="15"/>
      <c r="CQ26" s="7">
        <f>IF(ISERROR(VLOOKUP(CP26,Insumos!$B:$G,6,0)),0,VLOOKUP(CP26,Insumos!$B:$G,6,0))</f>
        <v>0</v>
      </c>
      <c r="CR26" s="8">
        <f>IF(ISERROR(VLOOKUP(CP26,Insumos!$B:$H,7,0)),0,VLOOKUP(CP26,Insumos!$B:$H,7,0))</f>
        <v>0</v>
      </c>
      <c r="CS26" s="13"/>
      <c r="CT26" s="11">
        <f t="shared" si="46"/>
        <v>0</v>
      </c>
      <c r="CU26" s="44"/>
      <c r="CV26" s="37"/>
      <c r="CW26" s="37"/>
      <c r="CX26" s="37"/>
      <c r="CY26" s="37"/>
      <c r="CZ26" s="38"/>
      <c r="DB26" s="43"/>
      <c r="DC26" s="15"/>
      <c r="DD26" s="7">
        <f>IF(ISERROR(VLOOKUP(DC26,Insumos!$B:$G,6,0)),0,VLOOKUP(DC26,Insumos!$B:$G,6,0))</f>
        <v>0</v>
      </c>
      <c r="DE26" s="8">
        <f>IF(ISERROR(VLOOKUP(DC26,Insumos!$B:$H,7,0)),0,VLOOKUP(DC26,Insumos!$B:$H,7,0))</f>
        <v>0</v>
      </c>
      <c r="DF26" s="13"/>
      <c r="DG26" s="11">
        <f t="shared" si="47"/>
        <v>0</v>
      </c>
      <c r="DH26" s="44"/>
      <c r="DI26" s="37"/>
      <c r="DJ26" s="37"/>
      <c r="DK26" s="37"/>
      <c r="DL26" s="37"/>
      <c r="DM26" s="38"/>
      <c r="DO26" s="43"/>
      <c r="DP26" s="15"/>
      <c r="DQ26" s="7">
        <f>IF(ISERROR(VLOOKUP(DP26,Insumos!$B:$G,6,0)),0,VLOOKUP(DP26,Insumos!$B:$G,6,0))</f>
        <v>0</v>
      </c>
      <c r="DR26" s="8">
        <f>IF(ISERROR(VLOOKUP(DP26,Insumos!$B:$H,7,0)),0,VLOOKUP(DP26,Insumos!$B:$H,7,0))</f>
        <v>0</v>
      </c>
      <c r="DS26" s="13"/>
      <c r="DT26" s="11">
        <f t="shared" si="48"/>
        <v>0</v>
      </c>
      <c r="DU26" s="44"/>
      <c r="DV26" s="37"/>
      <c r="DW26" s="37"/>
      <c r="DX26" s="37"/>
      <c r="DY26" s="37"/>
      <c r="DZ26" s="38"/>
      <c r="EB26" s="43"/>
      <c r="EC26" s="15"/>
      <c r="ED26" s="7">
        <f>IF(ISERROR(VLOOKUP(EC26,Insumos!$B:$G,6,0)),0,VLOOKUP(EC26,Insumos!$B:$G,6,0))</f>
        <v>0</v>
      </c>
      <c r="EE26" s="8">
        <f>IF(ISERROR(VLOOKUP(EC26,Insumos!$B:$H,7,0)),0,VLOOKUP(EC26,Insumos!$B:$H,7,0))</f>
        <v>0</v>
      </c>
      <c r="EF26" s="13"/>
      <c r="EG26" s="11">
        <f t="shared" si="49"/>
        <v>0</v>
      </c>
      <c r="EH26" s="44"/>
      <c r="EI26" s="37"/>
      <c r="EJ26" s="37"/>
      <c r="EK26" s="37"/>
      <c r="EL26" s="37"/>
      <c r="EM26" s="38"/>
      <c r="EO26" s="43"/>
      <c r="EP26" s="15"/>
      <c r="EQ26" s="7">
        <f>IF(ISERROR(VLOOKUP(EP26,Insumos!$B:$G,6,0)),0,VLOOKUP(EP26,Insumos!$B:$G,6,0))</f>
        <v>0</v>
      </c>
      <c r="ER26" s="8">
        <f>IF(ISERROR(VLOOKUP(EP26,Insumos!$B:$H,7,0)),0,VLOOKUP(EP26,Insumos!$B:$H,7,0))</f>
        <v>0</v>
      </c>
      <c r="ES26" s="13"/>
      <c r="ET26" s="11">
        <f t="shared" si="50"/>
        <v>0</v>
      </c>
      <c r="EU26" s="44"/>
      <c r="EV26" s="37"/>
      <c r="EW26" s="37"/>
      <c r="EX26" s="37"/>
      <c r="EY26" s="37"/>
      <c r="EZ26" s="38"/>
      <c r="FB26" s="43"/>
      <c r="FC26" s="15"/>
      <c r="FD26" s="7">
        <f>IF(ISERROR(VLOOKUP(FC26,Insumos!$B:$G,6,0)),0,VLOOKUP(FC26,Insumos!$B:$G,6,0))</f>
        <v>0</v>
      </c>
      <c r="FE26" s="8">
        <f>IF(ISERROR(VLOOKUP(FC26,Insumos!$B:$H,7,0)),0,VLOOKUP(FC26,Insumos!$B:$H,7,0))</f>
        <v>0</v>
      </c>
      <c r="FF26" s="13"/>
      <c r="FG26" s="11">
        <f t="shared" si="51"/>
        <v>0</v>
      </c>
      <c r="FH26" s="44"/>
      <c r="FI26" s="37"/>
      <c r="FJ26" s="37"/>
      <c r="FK26" s="37"/>
      <c r="FL26" s="37"/>
      <c r="FM26" s="38"/>
      <c r="FO26" s="43"/>
      <c r="FP26" s="15"/>
      <c r="FQ26" s="7">
        <f>IF(ISERROR(VLOOKUP(FP26,Insumos!$B:$G,6,0)),0,VLOOKUP(FP26,Insumos!$B:$G,6,0))</f>
        <v>0</v>
      </c>
      <c r="FR26" s="8">
        <f>IF(ISERROR(VLOOKUP(FP26,Insumos!$B:$H,7,0)),0,VLOOKUP(FP26,Insumos!$B:$H,7,0))</f>
        <v>0</v>
      </c>
      <c r="FS26" s="13"/>
      <c r="FT26" s="11">
        <f t="shared" si="52"/>
        <v>0</v>
      </c>
      <c r="FU26" s="44"/>
      <c r="FV26" s="37"/>
      <c r="FW26" s="37"/>
      <c r="FX26" s="37"/>
      <c r="FY26" s="37"/>
      <c r="FZ26" s="38"/>
      <c r="GB26" s="43"/>
      <c r="GC26" s="15"/>
      <c r="GD26" s="7">
        <f>IF(ISERROR(VLOOKUP(GC26,Insumos!$B:$G,6,0)),0,VLOOKUP(GC26,Insumos!$B:$G,6,0))</f>
        <v>0</v>
      </c>
      <c r="GE26" s="8">
        <f>IF(ISERROR(VLOOKUP(GC26,Insumos!$B:$H,7,0)),0,VLOOKUP(GC26,Insumos!$B:$H,7,0))</f>
        <v>0</v>
      </c>
      <c r="GF26" s="13"/>
      <c r="GG26" s="11">
        <f t="shared" si="53"/>
        <v>0</v>
      </c>
      <c r="GH26" s="44"/>
      <c r="GI26" s="37"/>
      <c r="GJ26" s="37"/>
      <c r="GK26" s="37"/>
      <c r="GL26" s="37"/>
      <c r="GM26" s="38"/>
      <c r="GO26" s="43"/>
      <c r="GP26" s="15"/>
      <c r="GQ26" s="7">
        <f>IF(ISERROR(VLOOKUP(GP26,Insumos!$B:$G,6,0)),0,VLOOKUP(GP26,Insumos!$B:$G,6,0))</f>
        <v>0</v>
      </c>
      <c r="GR26" s="8">
        <f>IF(ISERROR(VLOOKUP(GP26,Insumos!$B:$H,7,0)),0,VLOOKUP(GP26,Insumos!$B:$H,7,0))</f>
        <v>0</v>
      </c>
      <c r="GS26" s="13"/>
      <c r="GT26" s="11">
        <f t="shared" si="54"/>
        <v>0</v>
      </c>
      <c r="GU26" s="44"/>
      <c r="GV26" s="37"/>
      <c r="GW26" s="37"/>
      <c r="GX26" s="37"/>
      <c r="GY26" s="37"/>
      <c r="GZ26" s="38"/>
      <c r="HB26" s="43"/>
      <c r="HC26" s="15"/>
      <c r="HD26" s="7">
        <f>IF(ISERROR(VLOOKUP(HC26,Insumos!$B:$G,6,0)),0,VLOOKUP(HC26,Insumos!$B:$G,6,0))</f>
        <v>0</v>
      </c>
      <c r="HE26" s="8">
        <f>IF(ISERROR(VLOOKUP(HC26,Insumos!$B:$H,7,0)),0,VLOOKUP(HC26,Insumos!$B:$H,7,0))</f>
        <v>0</v>
      </c>
      <c r="HF26" s="13"/>
      <c r="HG26" s="11">
        <f t="shared" si="55"/>
        <v>0</v>
      </c>
      <c r="HH26" s="44"/>
      <c r="HI26" s="37"/>
      <c r="HJ26" s="37"/>
      <c r="HK26" s="37"/>
      <c r="HL26" s="37"/>
      <c r="HM26" s="38"/>
      <c r="HO26" s="43"/>
      <c r="HP26" s="15"/>
      <c r="HQ26" s="7">
        <f>IF(ISERROR(VLOOKUP(HP26,Insumos!$B:$G,6,0)),0,VLOOKUP(HP26,Insumos!$B:$G,6,0))</f>
        <v>0</v>
      </c>
      <c r="HR26" s="8">
        <f>IF(ISERROR(VLOOKUP(HP26,Insumos!$B:$H,7,0)),0,VLOOKUP(HP26,Insumos!$B:$H,7,0))</f>
        <v>0</v>
      </c>
      <c r="HS26" s="13"/>
      <c r="HT26" s="11">
        <f t="shared" si="56"/>
        <v>0</v>
      </c>
      <c r="HU26" s="44"/>
      <c r="HV26" s="37"/>
      <c r="HW26" s="37"/>
      <c r="HX26" s="37"/>
      <c r="HY26" s="37"/>
      <c r="HZ26" s="38"/>
      <c r="IB26" s="43"/>
      <c r="IC26" s="15"/>
      <c r="ID26" s="7">
        <f>IF(ISERROR(VLOOKUP(IC26,Insumos!$B:$G,6,0)),0,VLOOKUP(IC26,Insumos!$B:$G,6,0))</f>
        <v>0</v>
      </c>
      <c r="IE26" s="8">
        <f>IF(ISERROR(VLOOKUP(IC26,Insumos!$B:$H,7,0)),0,VLOOKUP(IC26,Insumos!$B:$H,7,0))</f>
        <v>0</v>
      </c>
      <c r="IF26" s="13"/>
      <c r="IG26" s="11">
        <f t="shared" si="57"/>
        <v>0</v>
      </c>
      <c r="IH26" s="44"/>
      <c r="II26" s="37"/>
      <c r="IJ26" s="37"/>
      <c r="IK26" s="37"/>
      <c r="IL26" s="37"/>
      <c r="IM26" s="38"/>
      <c r="IO26" s="43"/>
      <c r="IP26" s="15"/>
      <c r="IQ26" s="7">
        <f>IF(ISERROR(VLOOKUP(IP26,Insumos!$B:$G,6,0)),0,VLOOKUP(IP26,Insumos!$B:$G,6,0))</f>
        <v>0</v>
      </c>
      <c r="IR26" s="8">
        <f>IF(ISERROR(VLOOKUP(IP26,Insumos!$B:$H,7,0)),0,VLOOKUP(IP26,Insumos!$B:$H,7,0))</f>
        <v>0</v>
      </c>
      <c r="IS26" s="13"/>
      <c r="IT26" s="11">
        <f t="shared" si="58"/>
        <v>0</v>
      </c>
      <c r="IU26" s="44"/>
      <c r="IV26" s="37"/>
      <c r="IW26" s="37"/>
      <c r="IX26" s="37"/>
      <c r="IY26" s="37"/>
      <c r="IZ26" s="38"/>
      <c r="JB26" s="43"/>
      <c r="JC26" s="15"/>
      <c r="JD26" s="7">
        <f>IF(ISERROR(VLOOKUP(JC26,Insumos!$B:$G,6,0)),0,VLOOKUP(JC26,Insumos!$B:$G,6,0))</f>
        <v>0</v>
      </c>
      <c r="JE26" s="8">
        <f>IF(ISERROR(VLOOKUP(JC26,Insumos!$B:$H,7,0)),0,VLOOKUP(JC26,Insumos!$B:$H,7,0))</f>
        <v>0</v>
      </c>
      <c r="JF26" s="13"/>
      <c r="JG26" s="11">
        <f t="shared" si="59"/>
        <v>0</v>
      </c>
      <c r="JH26" s="44"/>
      <c r="JI26" s="37"/>
      <c r="JJ26" s="37"/>
      <c r="JK26" s="37"/>
      <c r="JL26" s="37"/>
      <c r="JM26" s="38"/>
      <c r="JO26" s="43"/>
      <c r="JP26" s="15"/>
      <c r="JQ26" s="7">
        <f>IF(ISERROR(VLOOKUP(JP26,Insumos!$B:$G,6,0)),0,VLOOKUP(JP26,Insumos!$B:$G,6,0))</f>
        <v>0</v>
      </c>
      <c r="JR26" s="8">
        <f>IF(ISERROR(VLOOKUP(JP26,Insumos!$B:$H,7,0)),0,VLOOKUP(JP26,Insumos!$B:$H,7,0))</f>
        <v>0</v>
      </c>
      <c r="JS26" s="13"/>
      <c r="JT26" s="11">
        <f t="shared" si="60"/>
        <v>0</v>
      </c>
      <c r="JU26" s="44"/>
      <c r="JV26" s="37"/>
      <c r="JW26" s="37"/>
      <c r="JX26" s="37"/>
      <c r="JY26" s="37"/>
      <c r="JZ26" s="38"/>
      <c r="KB26" s="43"/>
      <c r="KC26" s="15"/>
      <c r="KD26" s="7">
        <f>IF(ISERROR(VLOOKUP(KC26,Insumos!$B:$G,6,0)),0,VLOOKUP(KC26,Insumos!$B:$G,6,0))</f>
        <v>0</v>
      </c>
      <c r="KE26" s="8">
        <f>IF(ISERROR(VLOOKUP(KC26,Insumos!$B:$H,7,0)),0,VLOOKUP(KC26,Insumos!$B:$H,7,0))</f>
        <v>0</v>
      </c>
      <c r="KF26" s="13"/>
      <c r="KG26" s="11">
        <f t="shared" si="61"/>
        <v>0</v>
      </c>
      <c r="KH26" s="44"/>
      <c r="KI26" s="37"/>
      <c r="KJ26" s="37"/>
      <c r="KK26" s="37"/>
      <c r="KL26" s="37"/>
      <c r="KM26" s="38"/>
      <c r="KO26" s="43"/>
      <c r="KP26" s="15"/>
      <c r="KQ26" s="7">
        <f>IF(ISERROR(VLOOKUP(KP26,Insumos!$B:$G,6,0)),0,VLOOKUP(KP26,Insumos!$B:$G,6,0))</f>
        <v>0</v>
      </c>
      <c r="KR26" s="8">
        <f>IF(ISERROR(VLOOKUP(KP26,Insumos!$B:$H,7,0)),0,VLOOKUP(KP26,Insumos!$B:$H,7,0))</f>
        <v>0</v>
      </c>
      <c r="KS26" s="13"/>
      <c r="KT26" s="11">
        <f t="shared" si="62"/>
        <v>0</v>
      </c>
      <c r="KU26" s="44"/>
      <c r="KV26" s="37"/>
      <c r="KW26" s="37"/>
      <c r="KX26" s="37"/>
      <c r="KY26" s="37"/>
      <c r="KZ26" s="38"/>
      <c r="LB26" s="43"/>
      <c r="LC26" s="15"/>
      <c r="LD26" s="7">
        <f>IF(ISERROR(VLOOKUP(LC26,Insumos!$B:$G,6,0)),0,VLOOKUP(LC26,Insumos!$B:$G,6,0))</f>
        <v>0</v>
      </c>
      <c r="LE26" s="8">
        <f>IF(ISERROR(VLOOKUP(LC26,Insumos!$B:$H,7,0)),0,VLOOKUP(LC26,Insumos!$B:$H,7,0))</f>
        <v>0</v>
      </c>
      <c r="LF26" s="13"/>
      <c r="LG26" s="11">
        <f t="shared" si="63"/>
        <v>0</v>
      </c>
      <c r="LH26" s="44"/>
      <c r="LI26" s="37"/>
      <c r="LJ26" s="37"/>
      <c r="LK26" s="37"/>
      <c r="LL26" s="37"/>
      <c r="LM26" s="38"/>
      <c r="LO26" s="43"/>
      <c r="LP26" s="15"/>
      <c r="LQ26" s="7">
        <f>IF(ISERROR(VLOOKUP(LP26,Insumos!$B:$G,6,0)),0,VLOOKUP(LP26,Insumos!$B:$G,6,0))</f>
        <v>0</v>
      </c>
      <c r="LR26" s="8">
        <f>IF(ISERROR(VLOOKUP(LP26,Insumos!$B:$H,7,0)),0,VLOOKUP(LP26,Insumos!$B:$H,7,0))</f>
        <v>0</v>
      </c>
      <c r="LS26" s="13"/>
      <c r="LT26" s="11">
        <f t="shared" si="64"/>
        <v>0</v>
      </c>
      <c r="LU26" s="44"/>
      <c r="LV26" s="37"/>
      <c r="LW26" s="37"/>
      <c r="LX26" s="37"/>
      <c r="LY26" s="37"/>
      <c r="LZ26" s="38"/>
      <c r="MB26" s="43"/>
      <c r="MC26" s="15"/>
      <c r="MD26" s="7">
        <f>IF(ISERROR(VLOOKUP(MC26,Insumos!$B:$G,6,0)),0,VLOOKUP(MC26,Insumos!$B:$G,6,0))</f>
        <v>0</v>
      </c>
      <c r="ME26" s="8">
        <f>IF(ISERROR(VLOOKUP(MC26,Insumos!$B:$H,7,0)),0,VLOOKUP(MC26,Insumos!$B:$H,7,0))</f>
        <v>0</v>
      </c>
      <c r="MF26" s="13"/>
      <c r="MG26" s="11">
        <f t="shared" si="65"/>
        <v>0</v>
      </c>
      <c r="MH26" s="44"/>
      <c r="MI26" s="37"/>
      <c r="MJ26" s="37"/>
      <c r="MK26" s="37"/>
      <c r="ML26" s="37"/>
      <c r="MM26" s="38"/>
      <c r="MO26" s="43"/>
      <c r="MP26" s="15"/>
      <c r="MQ26" s="7">
        <f>IF(ISERROR(VLOOKUP(MP26,Insumos!$B:$G,6,0)),0,VLOOKUP(MP26,Insumos!$B:$G,6,0))</f>
        <v>0</v>
      </c>
      <c r="MR26" s="8">
        <f>IF(ISERROR(VLOOKUP(MP26,Insumos!$B:$H,7,0)),0,VLOOKUP(MP26,Insumos!$B:$H,7,0))</f>
        <v>0</v>
      </c>
      <c r="MS26" s="13"/>
      <c r="MT26" s="11">
        <f t="shared" si="66"/>
        <v>0</v>
      </c>
      <c r="MU26" s="44"/>
      <c r="MV26" s="37"/>
      <c r="MW26" s="37"/>
      <c r="MX26" s="37"/>
      <c r="MY26" s="37"/>
      <c r="MZ26" s="38"/>
      <c r="NB26" s="43"/>
      <c r="NC26" s="15"/>
      <c r="ND26" s="7">
        <f>IF(ISERROR(VLOOKUP(NC26,Insumos!$B:$G,6,0)),0,VLOOKUP(NC26,Insumos!$B:$G,6,0))</f>
        <v>0</v>
      </c>
      <c r="NE26" s="8">
        <f>IF(ISERROR(VLOOKUP(NC26,Insumos!$B:$H,7,0)),0,VLOOKUP(NC26,Insumos!$B:$H,7,0))</f>
        <v>0</v>
      </c>
      <c r="NF26" s="13"/>
      <c r="NG26" s="11">
        <f t="shared" si="67"/>
        <v>0</v>
      </c>
      <c r="NH26" s="44"/>
      <c r="NI26" s="37"/>
      <c r="NJ26" s="37"/>
      <c r="NK26" s="37"/>
      <c r="NL26" s="37"/>
      <c r="NM26" s="38"/>
      <c r="NO26" s="43"/>
      <c r="NP26" s="15"/>
      <c r="NQ26" s="7">
        <f>IF(ISERROR(VLOOKUP(NP26,Insumos!$B:$G,6,0)),0,VLOOKUP(NP26,Insumos!$B:$G,6,0))</f>
        <v>0</v>
      </c>
      <c r="NR26" s="8">
        <f>IF(ISERROR(VLOOKUP(NP26,Insumos!$B:$H,7,0)),0,VLOOKUP(NP26,Insumos!$B:$H,7,0))</f>
        <v>0</v>
      </c>
      <c r="NS26" s="13"/>
      <c r="NT26" s="11">
        <f t="shared" si="68"/>
        <v>0</v>
      </c>
      <c r="NU26" s="44"/>
      <c r="NV26" s="37"/>
      <c r="NW26" s="37"/>
      <c r="NX26" s="37"/>
      <c r="NY26" s="37"/>
      <c r="NZ26" s="38"/>
      <c r="OB26" s="43"/>
      <c r="OC26" s="15"/>
      <c r="OD26" s="7">
        <f>IF(ISERROR(VLOOKUP(OC26,Insumos!$B:$G,6,0)),0,VLOOKUP(OC26,Insumos!$B:$G,6,0))</f>
        <v>0</v>
      </c>
      <c r="OE26" s="8">
        <f>IF(ISERROR(VLOOKUP(OC26,Insumos!$B:$H,7,0)),0,VLOOKUP(OC26,Insumos!$B:$H,7,0))</f>
        <v>0</v>
      </c>
      <c r="OF26" s="13"/>
      <c r="OG26" s="11">
        <f t="shared" si="69"/>
        <v>0</v>
      </c>
      <c r="OH26" s="44"/>
      <c r="OI26" s="37"/>
      <c r="OJ26" s="37"/>
      <c r="OK26" s="37"/>
      <c r="OL26" s="37"/>
      <c r="OM26" s="38"/>
      <c r="OO26" s="43"/>
      <c r="OP26" s="15"/>
      <c r="OQ26" s="7">
        <f>IF(ISERROR(VLOOKUP(OP26,Insumos!$B:$G,6,0)),0,VLOOKUP(OP26,Insumos!$B:$G,6,0))</f>
        <v>0</v>
      </c>
      <c r="OR26" s="8">
        <f>IF(ISERROR(VLOOKUP(OP26,Insumos!$B:$H,7,0)),0,VLOOKUP(OP26,Insumos!$B:$H,7,0))</f>
        <v>0</v>
      </c>
      <c r="OS26" s="13"/>
      <c r="OT26" s="11">
        <f t="shared" si="70"/>
        <v>0</v>
      </c>
      <c r="OU26" s="44"/>
      <c r="OV26" s="37"/>
      <c r="OW26" s="37"/>
      <c r="OX26" s="37"/>
      <c r="OY26" s="37"/>
      <c r="OZ26" s="38"/>
      <c r="PB26" s="43"/>
      <c r="PC26" s="15"/>
      <c r="PD26" s="7">
        <f>IF(ISERROR(VLOOKUP(PC26,Insumos!$B:$G,6,0)),0,VLOOKUP(PC26,Insumos!$B:$G,6,0))</f>
        <v>0</v>
      </c>
      <c r="PE26" s="8">
        <f>IF(ISERROR(VLOOKUP(PC26,Insumos!$B:$H,7,0)),0,VLOOKUP(PC26,Insumos!$B:$H,7,0))</f>
        <v>0</v>
      </c>
      <c r="PF26" s="13"/>
      <c r="PG26" s="11">
        <f t="shared" si="71"/>
        <v>0</v>
      </c>
      <c r="PH26" s="44"/>
      <c r="PI26" s="37"/>
      <c r="PJ26" s="37"/>
      <c r="PK26" s="37"/>
      <c r="PL26" s="37"/>
      <c r="PM26" s="38"/>
      <c r="PO26" s="43"/>
      <c r="PP26" s="15"/>
      <c r="PQ26" s="7">
        <f>IF(ISERROR(VLOOKUP(PP26,Insumos!$B:$G,6,0)),0,VLOOKUP(PP26,Insumos!$B:$G,6,0))</f>
        <v>0</v>
      </c>
      <c r="PR26" s="8">
        <f>IF(ISERROR(VLOOKUP(PP26,Insumos!$B:$H,7,0)),0,VLOOKUP(PP26,Insumos!$B:$H,7,0))</f>
        <v>0</v>
      </c>
      <c r="PS26" s="13"/>
      <c r="PT26" s="11">
        <f t="shared" si="72"/>
        <v>0</v>
      </c>
      <c r="PU26" s="44"/>
      <c r="PV26" s="37"/>
      <c r="PW26" s="37"/>
      <c r="PX26" s="37"/>
      <c r="PY26" s="37"/>
      <c r="PZ26" s="38"/>
      <c r="QB26" s="43"/>
      <c r="QC26" s="15"/>
      <c r="QD26" s="7">
        <f>IF(ISERROR(VLOOKUP(QC26,Insumos!$B:$G,6,0)),0,VLOOKUP(QC26,Insumos!$B:$G,6,0))</f>
        <v>0</v>
      </c>
      <c r="QE26" s="8">
        <f>IF(ISERROR(VLOOKUP(QC26,Insumos!$B:$H,7,0)),0,VLOOKUP(QC26,Insumos!$B:$H,7,0))</f>
        <v>0</v>
      </c>
      <c r="QF26" s="13"/>
      <c r="QG26" s="11">
        <f t="shared" si="73"/>
        <v>0</v>
      </c>
      <c r="QH26" s="44"/>
      <c r="QI26" s="37"/>
      <c r="QJ26" s="37"/>
      <c r="QK26" s="37"/>
      <c r="QL26" s="37"/>
      <c r="QM26" s="38"/>
      <c r="QO26" s="43"/>
      <c r="QP26" s="15"/>
      <c r="QQ26" s="7">
        <f>IF(ISERROR(VLOOKUP(QP26,Insumos!$B:$G,6,0)),0,VLOOKUP(QP26,Insumos!$B:$G,6,0))</f>
        <v>0</v>
      </c>
      <c r="QR26" s="8">
        <f>IF(ISERROR(VLOOKUP(QP26,Insumos!$B:$H,7,0)),0,VLOOKUP(QP26,Insumos!$B:$H,7,0))</f>
        <v>0</v>
      </c>
      <c r="QS26" s="13"/>
      <c r="QT26" s="11">
        <f t="shared" si="74"/>
        <v>0</v>
      </c>
      <c r="QU26" s="44"/>
      <c r="QV26" s="37"/>
      <c r="QW26" s="37"/>
      <c r="QX26" s="37"/>
      <c r="QY26" s="37"/>
      <c r="QZ26" s="38"/>
      <c r="RB26" s="43"/>
      <c r="RC26" s="15"/>
      <c r="RD26" s="7">
        <f>IF(ISERROR(VLOOKUP(RC26,Insumos!$B:$G,6,0)),0,VLOOKUP(RC26,Insumos!$B:$G,6,0))</f>
        <v>0</v>
      </c>
      <c r="RE26" s="8">
        <f>IF(ISERROR(VLOOKUP(RC26,Insumos!$B:$H,7,0)),0,VLOOKUP(RC26,Insumos!$B:$H,7,0))</f>
        <v>0</v>
      </c>
      <c r="RF26" s="13"/>
      <c r="RG26" s="11">
        <f t="shared" si="75"/>
        <v>0</v>
      </c>
      <c r="RH26" s="44"/>
      <c r="RI26" s="37"/>
      <c r="RJ26" s="37"/>
      <c r="RK26" s="37"/>
      <c r="RL26" s="37"/>
      <c r="RM26" s="38"/>
      <c r="RO26" s="43"/>
      <c r="RP26" s="15"/>
      <c r="RQ26" s="7">
        <f>IF(ISERROR(VLOOKUP(RP26,Insumos!$B:$G,6,0)),0,VLOOKUP(RP26,Insumos!$B:$G,6,0))</f>
        <v>0</v>
      </c>
      <c r="RR26" s="8">
        <f>IF(ISERROR(VLOOKUP(RP26,Insumos!$B:$H,7,0)),0,VLOOKUP(RP26,Insumos!$B:$H,7,0))</f>
        <v>0</v>
      </c>
      <c r="RS26" s="13"/>
      <c r="RT26" s="11">
        <f t="shared" si="76"/>
        <v>0</v>
      </c>
      <c r="RU26" s="44"/>
      <c r="RV26" s="37"/>
      <c r="RW26" s="37"/>
      <c r="RX26" s="37"/>
      <c r="RY26" s="37"/>
      <c r="RZ26" s="38"/>
      <c r="SB26" s="43"/>
      <c r="SC26" s="15"/>
      <c r="SD26" s="7">
        <f>IF(ISERROR(VLOOKUP(SC26,Insumos!$B:$G,6,0)),0,VLOOKUP(SC26,Insumos!$B:$G,6,0))</f>
        <v>0</v>
      </c>
      <c r="SE26" s="8">
        <f>IF(ISERROR(VLOOKUP(SC26,Insumos!$B:$H,7,0)),0,VLOOKUP(SC26,Insumos!$B:$H,7,0))</f>
        <v>0</v>
      </c>
      <c r="SF26" s="13"/>
      <c r="SG26" s="11">
        <f t="shared" si="77"/>
        <v>0</v>
      </c>
      <c r="SH26" s="44"/>
      <c r="SI26" s="37"/>
      <c r="SJ26" s="37"/>
      <c r="SK26" s="37"/>
      <c r="SL26" s="37"/>
      <c r="SM26" s="38"/>
      <c r="SO26" s="43"/>
      <c r="SP26" s="15"/>
      <c r="SQ26" s="7">
        <f>IF(ISERROR(VLOOKUP(SP26,Insumos!$B:$G,6,0)),0,VLOOKUP(SP26,Insumos!$B:$G,6,0))</f>
        <v>0</v>
      </c>
      <c r="SR26" s="8">
        <f>IF(ISERROR(VLOOKUP(SP26,Insumos!$B:$H,7,0)),0,VLOOKUP(SP26,Insumos!$B:$H,7,0))</f>
        <v>0</v>
      </c>
      <c r="SS26" s="13"/>
      <c r="ST26" s="11">
        <f t="shared" si="78"/>
        <v>0</v>
      </c>
      <c r="SU26" s="44"/>
      <c r="SV26" s="37"/>
      <c r="SW26" s="37"/>
      <c r="SX26" s="37"/>
      <c r="SY26" s="37"/>
      <c r="SZ26" s="38"/>
    </row>
    <row r="27" spans="2:520" x14ac:dyDescent="0.3">
      <c r="B27" s="43"/>
      <c r="C27" s="16"/>
      <c r="D27" s="9">
        <f>IF(ISERROR(VLOOKUP(C27,Insumos!$B:$G,6,0)),0,VLOOKUP(C27,Insumos!$B:$G,6,0))</f>
        <v>0</v>
      </c>
      <c r="E27" s="10">
        <f>IF(ISERROR(VLOOKUP(C27,Insumos!$B:$H,7,0)),0,VLOOKUP(C27,Insumos!$B:$H,7,0))</f>
        <v>0</v>
      </c>
      <c r="F27" s="14"/>
      <c r="G27" s="12">
        <f t="shared" si="0"/>
        <v>0</v>
      </c>
      <c r="H27" s="44"/>
      <c r="I27" s="37"/>
      <c r="J27" s="37"/>
      <c r="K27" s="37"/>
      <c r="L27" s="37"/>
      <c r="M27" s="38"/>
      <c r="O27" s="43"/>
      <c r="P27" s="16"/>
      <c r="Q27" s="9">
        <f>IF(ISERROR(VLOOKUP(P27,Insumos!$B:$G,6,0)),0,VLOOKUP(P27,Insumos!$B:$G,6,0))</f>
        <v>0</v>
      </c>
      <c r="R27" s="10">
        <f>IF(ISERROR(VLOOKUP(P27,Insumos!$B:$H,7,0)),0,VLOOKUP(P27,Insumos!$B:$H,7,0))</f>
        <v>0</v>
      </c>
      <c r="S27" s="14"/>
      <c r="T27" s="12">
        <f t="shared" si="40"/>
        <v>0</v>
      </c>
      <c r="U27" s="44"/>
      <c r="V27" s="37"/>
      <c r="W27" s="37"/>
      <c r="X27" s="37"/>
      <c r="Y27" s="37"/>
      <c r="Z27" s="38"/>
      <c r="AB27" s="43"/>
      <c r="AC27" s="16"/>
      <c r="AD27" s="9">
        <f>IF(ISERROR(VLOOKUP(AC27,Insumos!$B:$G,6,0)),0,VLOOKUP(AC27,Insumos!$B:$G,6,0))</f>
        <v>0</v>
      </c>
      <c r="AE27" s="10">
        <f>IF(ISERROR(VLOOKUP(AC27,Insumos!$B:$H,7,0)),0,VLOOKUP(AC27,Insumos!$B:$H,7,0))</f>
        <v>0</v>
      </c>
      <c r="AF27" s="14"/>
      <c r="AG27" s="12">
        <f t="shared" si="41"/>
        <v>0</v>
      </c>
      <c r="AH27" s="44"/>
      <c r="AI27" s="37"/>
      <c r="AJ27" s="37"/>
      <c r="AK27" s="37"/>
      <c r="AL27" s="37"/>
      <c r="AM27" s="38"/>
      <c r="AO27" s="43"/>
      <c r="AP27" s="16"/>
      <c r="AQ27" s="9">
        <f>IF(ISERROR(VLOOKUP(AP27,Insumos!$B:$G,6,0)),0,VLOOKUP(AP27,Insumos!$B:$G,6,0))</f>
        <v>0</v>
      </c>
      <c r="AR27" s="10">
        <f>IF(ISERROR(VLOOKUP(AP27,Insumos!$B:$H,7,0)),0,VLOOKUP(AP27,Insumos!$B:$H,7,0))</f>
        <v>0</v>
      </c>
      <c r="AS27" s="14"/>
      <c r="AT27" s="12">
        <f t="shared" si="42"/>
        <v>0</v>
      </c>
      <c r="AU27" s="44"/>
      <c r="AV27" s="37"/>
      <c r="AW27" s="37"/>
      <c r="AX27" s="37"/>
      <c r="AY27" s="37"/>
      <c r="AZ27" s="38"/>
      <c r="BB27" s="43"/>
      <c r="BC27" s="16"/>
      <c r="BD27" s="9">
        <f>IF(ISERROR(VLOOKUP(BC27,Insumos!$B:$G,6,0)),0,VLOOKUP(BC27,Insumos!$B:$G,6,0))</f>
        <v>0</v>
      </c>
      <c r="BE27" s="10">
        <f>IF(ISERROR(VLOOKUP(BC27,Insumos!$B:$H,7,0)),0,VLOOKUP(BC27,Insumos!$B:$H,7,0))</f>
        <v>0</v>
      </c>
      <c r="BF27" s="14"/>
      <c r="BG27" s="12">
        <f t="shared" si="43"/>
        <v>0</v>
      </c>
      <c r="BH27" s="44"/>
      <c r="BI27" s="37"/>
      <c r="BJ27" s="37"/>
      <c r="BK27" s="37"/>
      <c r="BL27" s="37"/>
      <c r="BM27" s="38"/>
      <c r="BO27" s="43"/>
      <c r="BP27" s="16"/>
      <c r="BQ27" s="9">
        <f>IF(ISERROR(VLOOKUP(BP27,Insumos!$B:$G,6,0)),0,VLOOKUP(BP27,Insumos!$B:$G,6,0))</f>
        <v>0</v>
      </c>
      <c r="BR27" s="10">
        <f>IF(ISERROR(VLOOKUP(BP27,Insumos!$B:$H,7,0)),0,VLOOKUP(BP27,Insumos!$B:$H,7,0))</f>
        <v>0</v>
      </c>
      <c r="BS27" s="14"/>
      <c r="BT27" s="12">
        <f t="shared" si="44"/>
        <v>0</v>
      </c>
      <c r="BU27" s="44"/>
      <c r="BV27" s="37"/>
      <c r="BW27" s="37"/>
      <c r="BX27" s="37"/>
      <c r="BY27" s="37"/>
      <c r="BZ27" s="38"/>
      <c r="CB27" s="43"/>
      <c r="CC27" s="16"/>
      <c r="CD27" s="9">
        <f>IF(ISERROR(VLOOKUP(CC27,Insumos!$B:$G,6,0)),0,VLOOKUP(CC27,Insumos!$B:$G,6,0))</f>
        <v>0</v>
      </c>
      <c r="CE27" s="10">
        <f>IF(ISERROR(VLOOKUP(CC27,Insumos!$B:$H,7,0)),0,VLOOKUP(CC27,Insumos!$B:$H,7,0))</f>
        <v>0</v>
      </c>
      <c r="CF27" s="14"/>
      <c r="CG27" s="12">
        <f t="shared" si="45"/>
        <v>0</v>
      </c>
      <c r="CH27" s="44"/>
      <c r="CI27" s="37"/>
      <c r="CJ27" s="37"/>
      <c r="CK27" s="37"/>
      <c r="CL27" s="37"/>
      <c r="CM27" s="38"/>
      <c r="CO27" s="43"/>
      <c r="CP27" s="16"/>
      <c r="CQ27" s="9">
        <f>IF(ISERROR(VLOOKUP(CP27,Insumos!$B:$G,6,0)),0,VLOOKUP(CP27,Insumos!$B:$G,6,0))</f>
        <v>0</v>
      </c>
      <c r="CR27" s="10">
        <f>IF(ISERROR(VLOOKUP(CP27,Insumos!$B:$H,7,0)),0,VLOOKUP(CP27,Insumos!$B:$H,7,0))</f>
        <v>0</v>
      </c>
      <c r="CS27" s="14"/>
      <c r="CT27" s="12">
        <f t="shared" si="46"/>
        <v>0</v>
      </c>
      <c r="CU27" s="44"/>
      <c r="CV27" s="37"/>
      <c r="CW27" s="37"/>
      <c r="CX27" s="37"/>
      <c r="CY27" s="37"/>
      <c r="CZ27" s="38"/>
      <c r="DB27" s="43"/>
      <c r="DC27" s="16"/>
      <c r="DD27" s="9">
        <f>IF(ISERROR(VLOOKUP(DC27,Insumos!$B:$G,6,0)),0,VLOOKUP(DC27,Insumos!$B:$G,6,0))</f>
        <v>0</v>
      </c>
      <c r="DE27" s="10">
        <f>IF(ISERROR(VLOOKUP(DC27,Insumos!$B:$H,7,0)),0,VLOOKUP(DC27,Insumos!$B:$H,7,0))</f>
        <v>0</v>
      </c>
      <c r="DF27" s="14"/>
      <c r="DG27" s="12">
        <f t="shared" si="47"/>
        <v>0</v>
      </c>
      <c r="DH27" s="44"/>
      <c r="DI27" s="37"/>
      <c r="DJ27" s="37"/>
      <c r="DK27" s="37"/>
      <c r="DL27" s="37"/>
      <c r="DM27" s="38"/>
      <c r="DO27" s="43"/>
      <c r="DP27" s="16"/>
      <c r="DQ27" s="9">
        <f>IF(ISERROR(VLOOKUP(DP27,Insumos!$B:$G,6,0)),0,VLOOKUP(DP27,Insumos!$B:$G,6,0))</f>
        <v>0</v>
      </c>
      <c r="DR27" s="10">
        <f>IF(ISERROR(VLOOKUP(DP27,Insumos!$B:$H,7,0)),0,VLOOKUP(DP27,Insumos!$B:$H,7,0))</f>
        <v>0</v>
      </c>
      <c r="DS27" s="14"/>
      <c r="DT27" s="12">
        <f t="shared" si="48"/>
        <v>0</v>
      </c>
      <c r="DU27" s="44"/>
      <c r="DV27" s="37"/>
      <c r="DW27" s="37"/>
      <c r="DX27" s="37"/>
      <c r="DY27" s="37"/>
      <c r="DZ27" s="38"/>
      <c r="EB27" s="43"/>
      <c r="EC27" s="16"/>
      <c r="ED27" s="9">
        <f>IF(ISERROR(VLOOKUP(EC27,Insumos!$B:$G,6,0)),0,VLOOKUP(EC27,Insumos!$B:$G,6,0))</f>
        <v>0</v>
      </c>
      <c r="EE27" s="10">
        <f>IF(ISERROR(VLOOKUP(EC27,Insumos!$B:$H,7,0)),0,VLOOKUP(EC27,Insumos!$B:$H,7,0))</f>
        <v>0</v>
      </c>
      <c r="EF27" s="14"/>
      <c r="EG27" s="12">
        <f t="shared" si="49"/>
        <v>0</v>
      </c>
      <c r="EH27" s="44"/>
      <c r="EI27" s="37"/>
      <c r="EJ27" s="37"/>
      <c r="EK27" s="37"/>
      <c r="EL27" s="37"/>
      <c r="EM27" s="38"/>
      <c r="EO27" s="43"/>
      <c r="EP27" s="16"/>
      <c r="EQ27" s="9">
        <f>IF(ISERROR(VLOOKUP(EP27,Insumos!$B:$G,6,0)),0,VLOOKUP(EP27,Insumos!$B:$G,6,0))</f>
        <v>0</v>
      </c>
      <c r="ER27" s="10">
        <f>IF(ISERROR(VLOOKUP(EP27,Insumos!$B:$H,7,0)),0,VLOOKUP(EP27,Insumos!$B:$H,7,0))</f>
        <v>0</v>
      </c>
      <c r="ES27" s="14"/>
      <c r="ET27" s="12">
        <f t="shared" si="50"/>
        <v>0</v>
      </c>
      <c r="EU27" s="44"/>
      <c r="EV27" s="37"/>
      <c r="EW27" s="37"/>
      <c r="EX27" s="37"/>
      <c r="EY27" s="37"/>
      <c r="EZ27" s="38"/>
      <c r="FB27" s="43"/>
      <c r="FC27" s="16"/>
      <c r="FD27" s="9">
        <f>IF(ISERROR(VLOOKUP(FC27,Insumos!$B:$G,6,0)),0,VLOOKUP(FC27,Insumos!$B:$G,6,0))</f>
        <v>0</v>
      </c>
      <c r="FE27" s="10">
        <f>IF(ISERROR(VLOOKUP(FC27,Insumos!$B:$H,7,0)),0,VLOOKUP(FC27,Insumos!$B:$H,7,0))</f>
        <v>0</v>
      </c>
      <c r="FF27" s="14"/>
      <c r="FG27" s="12">
        <f t="shared" si="51"/>
        <v>0</v>
      </c>
      <c r="FH27" s="44"/>
      <c r="FI27" s="37"/>
      <c r="FJ27" s="37"/>
      <c r="FK27" s="37"/>
      <c r="FL27" s="37"/>
      <c r="FM27" s="38"/>
      <c r="FO27" s="43"/>
      <c r="FP27" s="16"/>
      <c r="FQ27" s="9">
        <f>IF(ISERROR(VLOOKUP(FP27,Insumos!$B:$G,6,0)),0,VLOOKUP(FP27,Insumos!$B:$G,6,0))</f>
        <v>0</v>
      </c>
      <c r="FR27" s="10">
        <f>IF(ISERROR(VLOOKUP(FP27,Insumos!$B:$H,7,0)),0,VLOOKUP(FP27,Insumos!$B:$H,7,0))</f>
        <v>0</v>
      </c>
      <c r="FS27" s="14"/>
      <c r="FT27" s="12">
        <f t="shared" si="52"/>
        <v>0</v>
      </c>
      <c r="FU27" s="44"/>
      <c r="FV27" s="37"/>
      <c r="FW27" s="37"/>
      <c r="FX27" s="37"/>
      <c r="FY27" s="37"/>
      <c r="FZ27" s="38"/>
      <c r="GB27" s="43"/>
      <c r="GC27" s="16"/>
      <c r="GD27" s="9">
        <f>IF(ISERROR(VLOOKUP(GC27,Insumos!$B:$G,6,0)),0,VLOOKUP(GC27,Insumos!$B:$G,6,0))</f>
        <v>0</v>
      </c>
      <c r="GE27" s="10">
        <f>IF(ISERROR(VLOOKUP(GC27,Insumos!$B:$H,7,0)),0,VLOOKUP(GC27,Insumos!$B:$H,7,0))</f>
        <v>0</v>
      </c>
      <c r="GF27" s="14"/>
      <c r="GG27" s="12">
        <f t="shared" si="53"/>
        <v>0</v>
      </c>
      <c r="GH27" s="44"/>
      <c r="GI27" s="37"/>
      <c r="GJ27" s="37"/>
      <c r="GK27" s="37"/>
      <c r="GL27" s="37"/>
      <c r="GM27" s="38"/>
      <c r="GO27" s="43"/>
      <c r="GP27" s="16"/>
      <c r="GQ27" s="9">
        <f>IF(ISERROR(VLOOKUP(GP27,Insumos!$B:$G,6,0)),0,VLOOKUP(GP27,Insumos!$B:$G,6,0))</f>
        <v>0</v>
      </c>
      <c r="GR27" s="10">
        <f>IF(ISERROR(VLOOKUP(GP27,Insumos!$B:$H,7,0)),0,VLOOKUP(GP27,Insumos!$B:$H,7,0))</f>
        <v>0</v>
      </c>
      <c r="GS27" s="14"/>
      <c r="GT27" s="12">
        <f t="shared" si="54"/>
        <v>0</v>
      </c>
      <c r="GU27" s="44"/>
      <c r="GV27" s="37"/>
      <c r="GW27" s="37"/>
      <c r="GX27" s="37"/>
      <c r="GY27" s="37"/>
      <c r="GZ27" s="38"/>
      <c r="HB27" s="43"/>
      <c r="HC27" s="16"/>
      <c r="HD27" s="9">
        <f>IF(ISERROR(VLOOKUP(HC27,Insumos!$B:$G,6,0)),0,VLOOKUP(HC27,Insumos!$B:$G,6,0))</f>
        <v>0</v>
      </c>
      <c r="HE27" s="10">
        <f>IF(ISERROR(VLOOKUP(HC27,Insumos!$B:$H,7,0)),0,VLOOKUP(HC27,Insumos!$B:$H,7,0))</f>
        <v>0</v>
      </c>
      <c r="HF27" s="14"/>
      <c r="HG27" s="12">
        <f t="shared" si="55"/>
        <v>0</v>
      </c>
      <c r="HH27" s="44"/>
      <c r="HI27" s="37"/>
      <c r="HJ27" s="37"/>
      <c r="HK27" s="37"/>
      <c r="HL27" s="37"/>
      <c r="HM27" s="38"/>
      <c r="HO27" s="43"/>
      <c r="HP27" s="16"/>
      <c r="HQ27" s="9">
        <f>IF(ISERROR(VLOOKUP(HP27,Insumos!$B:$G,6,0)),0,VLOOKUP(HP27,Insumos!$B:$G,6,0))</f>
        <v>0</v>
      </c>
      <c r="HR27" s="10">
        <f>IF(ISERROR(VLOOKUP(HP27,Insumos!$B:$H,7,0)),0,VLOOKUP(HP27,Insumos!$B:$H,7,0))</f>
        <v>0</v>
      </c>
      <c r="HS27" s="14"/>
      <c r="HT27" s="12">
        <f t="shared" si="56"/>
        <v>0</v>
      </c>
      <c r="HU27" s="44"/>
      <c r="HV27" s="37"/>
      <c r="HW27" s="37"/>
      <c r="HX27" s="37"/>
      <c r="HY27" s="37"/>
      <c r="HZ27" s="38"/>
      <c r="IB27" s="43"/>
      <c r="IC27" s="16"/>
      <c r="ID27" s="9">
        <f>IF(ISERROR(VLOOKUP(IC27,Insumos!$B:$G,6,0)),0,VLOOKUP(IC27,Insumos!$B:$G,6,0))</f>
        <v>0</v>
      </c>
      <c r="IE27" s="10">
        <f>IF(ISERROR(VLOOKUP(IC27,Insumos!$B:$H,7,0)),0,VLOOKUP(IC27,Insumos!$B:$H,7,0))</f>
        <v>0</v>
      </c>
      <c r="IF27" s="14"/>
      <c r="IG27" s="12">
        <f t="shared" si="57"/>
        <v>0</v>
      </c>
      <c r="IH27" s="44"/>
      <c r="II27" s="37"/>
      <c r="IJ27" s="37"/>
      <c r="IK27" s="37"/>
      <c r="IL27" s="37"/>
      <c r="IM27" s="38"/>
      <c r="IO27" s="43"/>
      <c r="IP27" s="16"/>
      <c r="IQ27" s="9">
        <f>IF(ISERROR(VLOOKUP(IP27,Insumos!$B:$G,6,0)),0,VLOOKUP(IP27,Insumos!$B:$G,6,0))</f>
        <v>0</v>
      </c>
      <c r="IR27" s="10">
        <f>IF(ISERROR(VLOOKUP(IP27,Insumos!$B:$H,7,0)),0,VLOOKUP(IP27,Insumos!$B:$H,7,0))</f>
        <v>0</v>
      </c>
      <c r="IS27" s="14"/>
      <c r="IT27" s="12">
        <f t="shared" si="58"/>
        <v>0</v>
      </c>
      <c r="IU27" s="44"/>
      <c r="IV27" s="37"/>
      <c r="IW27" s="37"/>
      <c r="IX27" s="37"/>
      <c r="IY27" s="37"/>
      <c r="IZ27" s="38"/>
      <c r="JB27" s="43"/>
      <c r="JC27" s="16"/>
      <c r="JD27" s="9">
        <f>IF(ISERROR(VLOOKUP(JC27,Insumos!$B:$G,6,0)),0,VLOOKUP(JC27,Insumos!$B:$G,6,0))</f>
        <v>0</v>
      </c>
      <c r="JE27" s="10">
        <f>IF(ISERROR(VLOOKUP(JC27,Insumos!$B:$H,7,0)),0,VLOOKUP(JC27,Insumos!$B:$H,7,0))</f>
        <v>0</v>
      </c>
      <c r="JF27" s="14"/>
      <c r="JG27" s="12">
        <f t="shared" si="59"/>
        <v>0</v>
      </c>
      <c r="JH27" s="44"/>
      <c r="JI27" s="37"/>
      <c r="JJ27" s="37"/>
      <c r="JK27" s="37"/>
      <c r="JL27" s="37"/>
      <c r="JM27" s="38"/>
      <c r="JO27" s="43"/>
      <c r="JP27" s="16"/>
      <c r="JQ27" s="9">
        <f>IF(ISERROR(VLOOKUP(JP27,Insumos!$B:$G,6,0)),0,VLOOKUP(JP27,Insumos!$B:$G,6,0))</f>
        <v>0</v>
      </c>
      <c r="JR27" s="10">
        <f>IF(ISERROR(VLOOKUP(JP27,Insumos!$B:$H,7,0)),0,VLOOKUP(JP27,Insumos!$B:$H,7,0))</f>
        <v>0</v>
      </c>
      <c r="JS27" s="14"/>
      <c r="JT27" s="12">
        <f t="shared" si="60"/>
        <v>0</v>
      </c>
      <c r="JU27" s="44"/>
      <c r="JV27" s="37"/>
      <c r="JW27" s="37"/>
      <c r="JX27" s="37"/>
      <c r="JY27" s="37"/>
      <c r="JZ27" s="38"/>
      <c r="KB27" s="43"/>
      <c r="KC27" s="16"/>
      <c r="KD27" s="9">
        <f>IF(ISERROR(VLOOKUP(KC27,Insumos!$B:$G,6,0)),0,VLOOKUP(KC27,Insumos!$B:$G,6,0))</f>
        <v>0</v>
      </c>
      <c r="KE27" s="10">
        <f>IF(ISERROR(VLOOKUP(KC27,Insumos!$B:$H,7,0)),0,VLOOKUP(KC27,Insumos!$B:$H,7,0))</f>
        <v>0</v>
      </c>
      <c r="KF27" s="14"/>
      <c r="KG27" s="12">
        <f t="shared" si="61"/>
        <v>0</v>
      </c>
      <c r="KH27" s="44"/>
      <c r="KI27" s="37"/>
      <c r="KJ27" s="37"/>
      <c r="KK27" s="37"/>
      <c r="KL27" s="37"/>
      <c r="KM27" s="38"/>
      <c r="KO27" s="43"/>
      <c r="KP27" s="16"/>
      <c r="KQ27" s="9">
        <f>IF(ISERROR(VLOOKUP(KP27,Insumos!$B:$G,6,0)),0,VLOOKUP(KP27,Insumos!$B:$G,6,0))</f>
        <v>0</v>
      </c>
      <c r="KR27" s="10">
        <f>IF(ISERROR(VLOOKUP(KP27,Insumos!$B:$H,7,0)),0,VLOOKUP(KP27,Insumos!$B:$H,7,0))</f>
        <v>0</v>
      </c>
      <c r="KS27" s="14"/>
      <c r="KT27" s="12">
        <f t="shared" si="62"/>
        <v>0</v>
      </c>
      <c r="KU27" s="44"/>
      <c r="KV27" s="37"/>
      <c r="KW27" s="37"/>
      <c r="KX27" s="37"/>
      <c r="KY27" s="37"/>
      <c r="KZ27" s="38"/>
      <c r="LB27" s="43"/>
      <c r="LC27" s="16"/>
      <c r="LD27" s="9">
        <f>IF(ISERROR(VLOOKUP(LC27,Insumos!$B:$G,6,0)),0,VLOOKUP(LC27,Insumos!$B:$G,6,0))</f>
        <v>0</v>
      </c>
      <c r="LE27" s="10">
        <f>IF(ISERROR(VLOOKUP(LC27,Insumos!$B:$H,7,0)),0,VLOOKUP(LC27,Insumos!$B:$H,7,0))</f>
        <v>0</v>
      </c>
      <c r="LF27" s="14"/>
      <c r="LG27" s="12">
        <f t="shared" si="63"/>
        <v>0</v>
      </c>
      <c r="LH27" s="44"/>
      <c r="LI27" s="37"/>
      <c r="LJ27" s="37"/>
      <c r="LK27" s="37"/>
      <c r="LL27" s="37"/>
      <c r="LM27" s="38"/>
      <c r="LO27" s="43"/>
      <c r="LP27" s="16"/>
      <c r="LQ27" s="9">
        <f>IF(ISERROR(VLOOKUP(LP27,Insumos!$B:$G,6,0)),0,VLOOKUP(LP27,Insumos!$B:$G,6,0))</f>
        <v>0</v>
      </c>
      <c r="LR27" s="10">
        <f>IF(ISERROR(VLOOKUP(LP27,Insumos!$B:$H,7,0)),0,VLOOKUP(LP27,Insumos!$B:$H,7,0))</f>
        <v>0</v>
      </c>
      <c r="LS27" s="14"/>
      <c r="LT27" s="12">
        <f t="shared" si="64"/>
        <v>0</v>
      </c>
      <c r="LU27" s="44"/>
      <c r="LV27" s="37"/>
      <c r="LW27" s="37"/>
      <c r="LX27" s="37"/>
      <c r="LY27" s="37"/>
      <c r="LZ27" s="38"/>
      <c r="MB27" s="43"/>
      <c r="MC27" s="16"/>
      <c r="MD27" s="9">
        <f>IF(ISERROR(VLOOKUP(MC27,Insumos!$B:$G,6,0)),0,VLOOKUP(MC27,Insumos!$B:$G,6,0))</f>
        <v>0</v>
      </c>
      <c r="ME27" s="10">
        <f>IF(ISERROR(VLOOKUP(MC27,Insumos!$B:$H,7,0)),0,VLOOKUP(MC27,Insumos!$B:$H,7,0))</f>
        <v>0</v>
      </c>
      <c r="MF27" s="14"/>
      <c r="MG27" s="12">
        <f t="shared" si="65"/>
        <v>0</v>
      </c>
      <c r="MH27" s="44"/>
      <c r="MI27" s="37"/>
      <c r="MJ27" s="37"/>
      <c r="MK27" s="37"/>
      <c r="ML27" s="37"/>
      <c r="MM27" s="38"/>
      <c r="MO27" s="43"/>
      <c r="MP27" s="16"/>
      <c r="MQ27" s="9">
        <f>IF(ISERROR(VLOOKUP(MP27,Insumos!$B:$G,6,0)),0,VLOOKUP(MP27,Insumos!$B:$G,6,0))</f>
        <v>0</v>
      </c>
      <c r="MR27" s="10">
        <f>IF(ISERROR(VLOOKUP(MP27,Insumos!$B:$H,7,0)),0,VLOOKUP(MP27,Insumos!$B:$H,7,0))</f>
        <v>0</v>
      </c>
      <c r="MS27" s="14"/>
      <c r="MT27" s="12">
        <f t="shared" si="66"/>
        <v>0</v>
      </c>
      <c r="MU27" s="44"/>
      <c r="MV27" s="37"/>
      <c r="MW27" s="37"/>
      <c r="MX27" s="37"/>
      <c r="MY27" s="37"/>
      <c r="MZ27" s="38"/>
      <c r="NB27" s="43"/>
      <c r="NC27" s="16"/>
      <c r="ND27" s="9">
        <f>IF(ISERROR(VLOOKUP(NC27,Insumos!$B:$G,6,0)),0,VLOOKUP(NC27,Insumos!$B:$G,6,0))</f>
        <v>0</v>
      </c>
      <c r="NE27" s="10">
        <f>IF(ISERROR(VLOOKUP(NC27,Insumos!$B:$H,7,0)),0,VLOOKUP(NC27,Insumos!$B:$H,7,0))</f>
        <v>0</v>
      </c>
      <c r="NF27" s="14"/>
      <c r="NG27" s="12">
        <f t="shared" si="67"/>
        <v>0</v>
      </c>
      <c r="NH27" s="44"/>
      <c r="NI27" s="37"/>
      <c r="NJ27" s="37"/>
      <c r="NK27" s="37"/>
      <c r="NL27" s="37"/>
      <c r="NM27" s="38"/>
      <c r="NO27" s="43"/>
      <c r="NP27" s="16"/>
      <c r="NQ27" s="9">
        <f>IF(ISERROR(VLOOKUP(NP27,Insumos!$B:$G,6,0)),0,VLOOKUP(NP27,Insumos!$B:$G,6,0))</f>
        <v>0</v>
      </c>
      <c r="NR27" s="10">
        <f>IF(ISERROR(VLOOKUP(NP27,Insumos!$B:$H,7,0)),0,VLOOKUP(NP27,Insumos!$B:$H,7,0))</f>
        <v>0</v>
      </c>
      <c r="NS27" s="14"/>
      <c r="NT27" s="12">
        <f t="shared" si="68"/>
        <v>0</v>
      </c>
      <c r="NU27" s="44"/>
      <c r="NV27" s="37"/>
      <c r="NW27" s="37"/>
      <c r="NX27" s="37"/>
      <c r="NY27" s="37"/>
      <c r="NZ27" s="38"/>
      <c r="OB27" s="43"/>
      <c r="OC27" s="16"/>
      <c r="OD27" s="9">
        <f>IF(ISERROR(VLOOKUP(OC27,Insumos!$B:$G,6,0)),0,VLOOKUP(OC27,Insumos!$B:$G,6,0))</f>
        <v>0</v>
      </c>
      <c r="OE27" s="10">
        <f>IF(ISERROR(VLOOKUP(OC27,Insumos!$B:$H,7,0)),0,VLOOKUP(OC27,Insumos!$B:$H,7,0))</f>
        <v>0</v>
      </c>
      <c r="OF27" s="14"/>
      <c r="OG27" s="12">
        <f t="shared" si="69"/>
        <v>0</v>
      </c>
      <c r="OH27" s="44"/>
      <c r="OI27" s="37"/>
      <c r="OJ27" s="37"/>
      <c r="OK27" s="37"/>
      <c r="OL27" s="37"/>
      <c r="OM27" s="38"/>
      <c r="OO27" s="43"/>
      <c r="OP27" s="16"/>
      <c r="OQ27" s="9">
        <f>IF(ISERROR(VLOOKUP(OP27,Insumos!$B:$G,6,0)),0,VLOOKUP(OP27,Insumos!$B:$G,6,0))</f>
        <v>0</v>
      </c>
      <c r="OR27" s="10">
        <f>IF(ISERROR(VLOOKUP(OP27,Insumos!$B:$H,7,0)),0,VLOOKUP(OP27,Insumos!$B:$H,7,0))</f>
        <v>0</v>
      </c>
      <c r="OS27" s="14"/>
      <c r="OT27" s="12">
        <f t="shared" si="70"/>
        <v>0</v>
      </c>
      <c r="OU27" s="44"/>
      <c r="OV27" s="37"/>
      <c r="OW27" s="37"/>
      <c r="OX27" s="37"/>
      <c r="OY27" s="37"/>
      <c r="OZ27" s="38"/>
      <c r="PB27" s="43"/>
      <c r="PC27" s="16"/>
      <c r="PD27" s="9">
        <f>IF(ISERROR(VLOOKUP(PC27,Insumos!$B:$G,6,0)),0,VLOOKUP(PC27,Insumos!$B:$G,6,0))</f>
        <v>0</v>
      </c>
      <c r="PE27" s="10">
        <f>IF(ISERROR(VLOOKUP(PC27,Insumos!$B:$H,7,0)),0,VLOOKUP(PC27,Insumos!$B:$H,7,0))</f>
        <v>0</v>
      </c>
      <c r="PF27" s="14"/>
      <c r="PG27" s="12">
        <f t="shared" si="71"/>
        <v>0</v>
      </c>
      <c r="PH27" s="44"/>
      <c r="PI27" s="37"/>
      <c r="PJ27" s="37"/>
      <c r="PK27" s="37"/>
      <c r="PL27" s="37"/>
      <c r="PM27" s="38"/>
      <c r="PO27" s="43"/>
      <c r="PP27" s="16"/>
      <c r="PQ27" s="9">
        <f>IF(ISERROR(VLOOKUP(PP27,Insumos!$B:$G,6,0)),0,VLOOKUP(PP27,Insumos!$B:$G,6,0))</f>
        <v>0</v>
      </c>
      <c r="PR27" s="10">
        <f>IF(ISERROR(VLOOKUP(PP27,Insumos!$B:$H,7,0)),0,VLOOKUP(PP27,Insumos!$B:$H,7,0))</f>
        <v>0</v>
      </c>
      <c r="PS27" s="14"/>
      <c r="PT27" s="12">
        <f t="shared" si="72"/>
        <v>0</v>
      </c>
      <c r="PU27" s="44"/>
      <c r="PV27" s="37"/>
      <c r="PW27" s="37"/>
      <c r="PX27" s="37"/>
      <c r="PY27" s="37"/>
      <c r="PZ27" s="38"/>
      <c r="QB27" s="43"/>
      <c r="QC27" s="16"/>
      <c r="QD27" s="9">
        <f>IF(ISERROR(VLOOKUP(QC27,Insumos!$B:$G,6,0)),0,VLOOKUP(QC27,Insumos!$B:$G,6,0))</f>
        <v>0</v>
      </c>
      <c r="QE27" s="10">
        <f>IF(ISERROR(VLOOKUP(QC27,Insumos!$B:$H,7,0)),0,VLOOKUP(QC27,Insumos!$B:$H,7,0))</f>
        <v>0</v>
      </c>
      <c r="QF27" s="14"/>
      <c r="QG27" s="12">
        <f t="shared" si="73"/>
        <v>0</v>
      </c>
      <c r="QH27" s="44"/>
      <c r="QI27" s="37"/>
      <c r="QJ27" s="37"/>
      <c r="QK27" s="37"/>
      <c r="QL27" s="37"/>
      <c r="QM27" s="38"/>
      <c r="QO27" s="43"/>
      <c r="QP27" s="16"/>
      <c r="QQ27" s="9">
        <f>IF(ISERROR(VLOOKUP(QP27,Insumos!$B:$G,6,0)),0,VLOOKUP(QP27,Insumos!$B:$G,6,0))</f>
        <v>0</v>
      </c>
      <c r="QR27" s="10">
        <f>IF(ISERROR(VLOOKUP(QP27,Insumos!$B:$H,7,0)),0,VLOOKUP(QP27,Insumos!$B:$H,7,0))</f>
        <v>0</v>
      </c>
      <c r="QS27" s="14"/>
      <c r="QT27" s="12">
        <f t="shared" si="74"/>
        <v>0</v>
      </c>
      <c r="QU27" s="44"/>
      <c r="QV27" s="37"/>
      <c r="QW27" s="37"/>
      <c r="QX27" s="37"/>
      <c r="QY27" s="37"/>
      <c r="QZ27" s="38"/>
      <c r="RB27" s="43"/>
      <c r="RC27" s="16"/>
      <c r="RD27" s="9">
        <f>IF(ISERROR(VLOOKUP(RC27,Insumos!$B:$G,6,0)),0,VLOOKUP(RC27,Insumos!$B:$G,6,0))</f>
        <v>0</v>
      </c>
      <c r="RE27" s="10">
        <f>IF(ISERROR(VLOOKUP(RC27,Insumos!$B:$H,7,0)),0,VLOOKUP(RC27,Insumos!$B:$H,7,0))</f>
        <v>0</v>
      </c>
      <c r="RF27" s="14"/>
      <c r="RG27" s="12">
        <f t="shared" si="75"/>
        <v>0</v>
      </c>
      <c r="RH27" s="44"/>
      <c r="RI27" s="37"/>
      <c r="RJ27" s="37"/>
      <c r="RK27" s="37"/>
      <c r="RL27" s="37"/>
      <c r="RM27" s="38"/>
      <c r="RO27" s="43"/>
      <c r="RP27" s="16"/>
      <c r="RQ27" s="9">
        <f>IF(ISERROR(VLOOKUP(RP27,Insumos!$B:$G,6,0)),0,VLOOKUP(RP27,Insumos!$B:$G,6,0))</f>
        <v>0</v>
      </c>
      <c r="RR27" s="10">
        <f>IF(ISERROR(VLOOKUP(RP27,Insumos!$B:$H,7,0)),0,VLOOKUP(RP27,Insumos!$B:$H,7,0))</f>
        <v>0</v>
      </c>
      <c r="RS27" s="14"/>
      <c r="RT27" s="12">
        <f t="shared" si="76"/>
        <v>0</v>
      </c>
      <c r="RU27" s="44"/>
      <c r="RV27" s="37"/>
      <c r="RW27" s="37"/>
      <c r="RX27" s="37"/>
      <c r="RY27" s="37"/>
      <c r="RZ27" s="38"/>
      <c r="SB27" s="43"/>
      <c r="SC27" s="16"/>
      <c r="SD27" s="9">
        <f>IF(ISERROR(VLOOKUP(SC27,Insumos!$B:$G,6,0)),0,VLOOKUP(SC27,Insumos!$B:$G,6,0))</f>
        <v>0</v>
      </c>
      <c r="SE27" s="10">
        <f>IF(ISERROR(VLOOKUP(SC27,Insumos!$B:$H,7,0)),0,VLOOKUP(SC27,Insumos!$B:$H,7,0))</f>
        <v>0</v>
      </c>
      <c r="SF27" s="14"/>
      <c r="SG27" s="12">
        <f t="shared" si="77"/>
        <v>0</v>
      </c>
      <c r="SH27" s="44"/>
      <c r="SI27" s="37"/>
      <c r="SJ27" s="37"/>
      <c r="SK27" s="37"/>
      <c r="SL27" s="37"/>
      <c r="SM27" s="38"/>
      <c r="SO27" s="43"/>
      <c r="SP27" s="16"/>
      <c r="SQ27" s="9">
        <f>IF(ISERROR(VLOOKUP(SP27,Insumos!$B:$G,6,0)),0,VLOOKUP(SP27,Insumos!$B:$G,6,0))</f>
        <v>0</v>
      </c>
      <c r="SR27" s="10">
        <f>IF(ISERROR(VLOOKUP(SP27,Insumos!$B:$H,7,0)),0,VLOOKUP(SP27,Insumos!$B:$H,7,0))</f>
        <v>0</v>
      </c>
      <c r="SS27" s="14"/>
      <c r="ST27" s="12">
        <f t="shared" si="78"/>
        <v>0</v>
      </c>
      <c r="SU27" s="44"/>
      <c r="SV27" s="37"/>
      <c r="SW27" s="37"/>
      <c r="SX27" s="37"/>
      <c r="SY27" s="37"/>
      <c r="SZ27" s="38"/>
    </row>
    <row r="28" spans="2:520" x14ac:dyDescent="0.3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8"/>
      <c r="O28" s="36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8"/>
      <c r="AB28" s="36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8"/>
      <c r="AO28" s="36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8"/>
      <c r="BB28" s="36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8"/>
      <c r="BO28" s="36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8"/>
      <c r="CB28" s="36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8"/>
      <c r="CO28" s="36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8"/>
      <c r="DB28" s="36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8"/>
      <c r="DO28" s="36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8"/>
      <c r="EB28" s="36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8"/>
      <c r="EO28" s="36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8"/>
      <c r="FB28" s="36"/>
      <c r="FC28" s="37"/>
      <c r="FD28" s="37"/>
      <c r="FE28" s="37"/>
      <c r="FF28" s="37"/>
      <c r="FG28" s="37"/>
      <c r="FH28" s="37"/>
      <c r="FI28" s="37"/>
      <c r="FJ28" s="37"/>
      <c r="FK28" s="37"/>
      <c r="FL28" s="37"/>
      <c r="FM28" s="38"/>
      <c r="FO28" s="36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8"/>
      <c r="GB28" s="36"/>
      <c r="GC28" s="37"/>
      <c r="GD28" s="37"/>
      <c r="GE28" s="37"/>
      <c r="GF28" s="37"/>
      <c r="GG28" s="37"/>
      <c r="GH28" s="37"/>
      <c r="GI28" s="37"/>
      <c r="GJ28" s="37"/>
      <c r="GK28" s="37"/>
      <c r="GL28" s="37"/>
      <c r="GM28" s="38"/>
      <c r="GO28" s="36"/>
      <c r="GP28" s="37"/>
      <c r="GQ28" s="37"/>
      <c r="GR28" s="37"/>
      <c r="GS28" s="37"/>
      <c r="GT28" s="37"/>
      <c r="GU28" s="37"/>
      <c r="GV28" s="37"/>
      <c r="GW28" s="37"/>
      <c r="GX28" s="37"/>
      <c r="GY28" s="37"/>
      <c r="GZ28" s="38"/>
      <c r="HB28" s="36"/>
      <c r="HC28" s="37"/>
      <c r="HD28" s="37"/>
      <c r="HE28" s="37"/>
      <c r="HF28" s="37"/>
      <c r="HG28" s="37"/>
      <c r="HH28" s="37"/>
      <c r="HI28" s="37"/>
      <c r="HJ28" s="37"/>
      <c r="HK28" s="37"/>
      <c r="HL28" s="37"/>
      <c r="HM28" s="38"/>
      <c r="HO28" s="36"/>
      <c r="HP28" s="37"/>
      <c r="HQ28" s="37"/>
      <c r="HR28" s="37"/>
      <c r="HS28" s="37"/>
      <c r="HT28" s="37"/>
      <c r="HU28" s="37"/>
      <c r="HV28" s="37"/>
      <c r="HW28" s="37"/>
      <c r="HX28" s="37"/>
      <c r="HY28" s="37"/>
      <c r="HZ28" s="38"/>
      <c r="IB28" s="36"/>
      <c r="IC28" s="37"/>
      <c r="ID28" s="37"/>
      <c r="IE28" s="37"/>
      <c r="IF28" s="37"/>
      <c r="IG28" s="37"/>
      <c r="IH28" s="37"/>
      <c r="II28" s="37"/>
      <c r="IJ28" s="37"/>
      <c r="IK28" s="37"/>
      <c r="IL28" s="37"/>
      <c r="IM28" s="38"/>
      <c r="IO28" s="36"/>
      <c r="IP28" s="37"/>
      <c r="IQ28" s="37"/>
      <c r="IR28" s="37"/>
      <c r="IS28" s="37"/>
      <c r="IT28" s="37"/>
      <c r="IU28" s="37"/>
      <c r="IV28" s="37"/>
      <c r="IW28" s="37"/>
      <c r="IX28" s="37"/>
      <c r="IY28" s="37"/>
      <c r="IZ28" s="38"/>
      <c r="JB28" s="36"/>
      <c r="JC28" s="37"/>
      <c r="JD28" s="37"/>
      <c r="JE28" s="37"/>
      <c r="JF28" s="37"/>
      <c r="JG28" s="37"/>
      <c r="JH28" s="37"/>
      <c r="JI28" s="37"/>
      <c r="JJ28" s="37"/>
      <c r="JK28" s="37"/>
      <c r="JL28" s="37"/>
      <c r="JM28" s="38"/>
      <c r="JO28" s="36"/>
      <c r="JP28" s="37"/>
      <c r="JQ28" s="37"/>
      <c r="JR28" s="37"/>
      <c r="JS28" s="37"/>
      <c r="JT28" s="37"/>
      <c r="JU28" s="37"/>
      <c r="JV28" s="37"/>
      <c r="JW28" s="37"/>
      <c r="JX28" s="37"/>
      <c r="JY28" s="37"/>
      <c r="JZ28" s="38"/>
      <c r="KB28" s="36"/>
      <c r="KC28" s="37"/>
      <c r="KD28" s="37"/>
      <c r="KE28" s="37"/>
      <c r="KF28" s="37"/>
      <c r="KG28" s="37"/>
      <c r="KH28" s="37"/>
      <c r="KI28" s="37"/>
      <c r="KJ28" s="37"/>
      <c r="KK28" s="37"/>
      <c r="KL28" s="37"/>
      <c r="KM28" s="38"/>
      <c r="KO28" s="36"/>
      <c r="KP28" s="37"/>
      <c r="KQ28" s="37"/>
      <c r="KR28" s="37"/>
      <c r="KS28" s="37"/>
      <c r="KT28" s="37"/>
      <c r="KU28" s="37"/>
      <c r="KV28" s="37"/>
      <c r="KW28" s="37"/>
      <c r="KX28" s="37"/>
      <c r="KY28" s="37"/>
      <c r="KZ28" s="38"/>
      <c r="LB28" s="36"/>
      <c r="LC28" s="37"/>
      <c r="LD28" s="37"/>
      <c r="LE28" s="37"/>
      <c r="LF28" s="37"/>
      <c r="LG28" s="37"/>
      <c r="LH28" s="37"/>
      <c r="LI28" s="37"/>
      <c r="LJ28" s="37"/>
      <c r="LK28" s="37"/>
      <c r="LL28" s="37"/>
      <c r="LM28" s="38"/>
      <c r="LO28" s="36"/>
      <c r="LP28" s="37"/>
      <c r="LQ28" s="37"/>
      <c r="LR28" s="37"/>
      <c r="LS28" s="37"/>
      <c r="LT28" s="37"/>
      <c r="LU28" s="37"/>
      <c r="LV28" s="37"/>
      <c r="LW28" s="37"/>
      <c r="LX28" s="37"/>
      <c r="LY28" s="37"/>
      <c r="LZ28" s="38"/>
      <c r="MB28" s="36"/>
      <c r="MC28" s="37"/>
      <c r="MD28" s="37"/>
      <c r="ME28" s="37"/>
      <c r="MF28" s="37"/>
      <c r="MG28" s="37"/>
      <c r="MH28" s="37"/>
      <c r="MI28" s="37"/>
      <c r="MJ28" s="37"/>
      <c r="MK28" s="37"/>
      <c r="ML28" s="37"/>
      <c r="MM28" s="38"/>
      <c r="MO28" s="36"/>
      <c r="MP28" s="37"/>
      <c r="MQ28" s="37"/>
      <c r="MR28" s="37"/>
      <c r="MS28" s="37"/>
      <c r="MT28" s="37"/>
      <c r="MU28" s="37"/>
      <c r="MV28" s="37"/>
      <c r="MW28" s="37"/>
      <c r="MX28" s="37"/>
      <c r="MY28" s="37"/>
      <c r="MZ28" s="38"/>
      <c r="NB28" s="36"/>
      <c r="NC28" s="37"/>
      <c r="ND28" s="37"/>
      <c r="NE28" s="37"/>
      <c r="NF28" s="37"/>
      <c r="NG28" s="37"/>
      <c r="NH28" s="37"/>
      <c r="NI28" s="37"/>
      <c r="NJ28" s="37"/>
      <c r="NK28" s="37"/>
      <c r="NL28" s="37"/>
      <c r="NM28" s="38"/>
      <c r="NO28" s="36"/>
      <c r="NP28" s="37"/>
      <c r="NQ28" s="37"/>
      <c r="NR28" s="37"/>
      <c r="NS28" s="37"/>
      <c r="NT28" s="37"/>
      <c r="NU28" s="37"/>
      <c r="NV28" s="37"/>
      <c r="NW28" s="37"/>
      <c r="NX28" s="37"/>
      <c r="NY28" s="37"/>
      <c r="NZ28" s="38"/>
      <c r="OB28" s="36"/>
      <c r="OC28" s="37"/>
      <c r="OD28" s="37"/>
      <c r="OE28" s="37"/>
      <c r="OF28" s="37"/>
      <c r="OG28" s="37"/>
      <c r="OH28" s="37"/>
      <c r="OI28" s="37"/>
      <c r="OJ28" s="37"/>
      <c r="OK28" s="37"/>
      <c r="OL28" s="37"/>
      <c r="OM28" s="38"/>
      <c r="OO28" s="36"/>
      <c r="OP28" s="37"/>
      <c r="OQ28" s="37"/>
      <c r="OR28" s="37"/>
      <c r="OS28" s="37"/>
      <c r="OT28" s="37"/>
      <c r="OU28" s="37"/>
      <c r="OV28" s="37"/>
      <c r="OW28" s="37"/>
      <c r="OX28" s="37"/>
      <c r="OY28" s="37"/>
      <c r="OZ28" s="38"/>
      <c r="PB28" s="36"/>
      <c r="PC28" s="37"/>
      <c r="PD28" s="37"/>
      <c r="PE28" s="37"/>
      <c r="PF28" s="37"/>
      <c r="PG28" s="37"/>
      <c r="PH28" s="37"/>
      <c r="PI28" s="37"/>
      <c r="PJ28" s="37"/>
      <c r="PK28" s="37"/>
      <c r="PL28" s="37"/>
      <c r="PM28" s="38"/>
      <c r="PO28" s="36"/>
      <c r="PP28" s="37"/>
      <c r="PQ28" s="37"/>
      <c r="PR28" s="37"/>
      <c r="PS28" s="37"/>
      <c r="PT28" s="37"/>
      <c r="PU28" s="37"/>
      <c r="PV28" s="37"/>
      <c r="PW28" s="37"/>
      <c r="PX28" s="37"/>
      <c r="PY28" s="37"/>
      <c r="PZ28" s="38"/>
      <c r="QB28" s="36"/>
      <c r="QC28" s="37"/>
      <c r="QD28" s="37"/>
      <c r="QE28" s="37"/>
      <c r="QF28" s="37"/>
      <c r="QG28" s="37"/>
      <c r="QH28" s="37"/>
      <c r="QI28" s="37"/>
      <c r="QJ28" s="37"/>
      <c r="QK28" s="37"/>
      <c r="QL28" s="37"/>
      <c r="QM28" s="38"/>
      <c r="QO28" s="36"/>
      <c r="QP28" s="37"/>
      <c r="QQ28" s="37"/>
      <c r="QR28" s="37"/>
      <c r="QS28" s="37"/>
      <c r="QT28" s="37"/>
      <c r="QU28" s="37"/>
      <c r="QV28" s="37"/>
      <c r="QW28" s="37"/>
      <c r="QX28" s="37"/>
      <c r="QY28" s="37"/>
      <c r="QZ28" s="38"/>
      <c r="RB28" s="36"/>
      <c r="RC28" s="37"/>
      <c r="RD28" s="37"/>
      <c r="RE28" s="37"/>
      <c r="RF28" s="37"/>
      <c r="RG28" s="37"/>
      <c r="RH28" s="37"/>
      <c r="RI28" s="37"/>
      <c r="RJ28" s="37"/>
      <c r="RK28" s="37"/>
      <c r="RL28" s="37"/>
      <c r="RM28" s="38"/>
      <c r="RO28" s="36"/>
      <c r="RP28" s="37"/>
      <c r="RQ28" s="37"/>
      <c r="RR28" s="37"/>
      <c r="RS28" s="37"/>
      <c r="RT28" s="37"/>
      <c r="RU28" s="37"/>
      <c r="RV28" s="37"/>
      <c r="RW28" s="37"/>
      <c r="RX28" s="37"/>
      <c r="RY28" s="37"/>
      <c r="RZ28" s="38"/>
      <c r="SB28" s="36"/>
      <c r="SC28" s="37"/>
      <c r="SD28" s="37"/>
      <c r="SE28" s="37"/>
      <c r="SF28" s="37"/>
      <c r="SG28" s="37"/>
      <c r="SH28" s="37"/>
      <c r="SI28" s="37"/>
      <c r="SJ28" s="37"/>
      <c r="SK28" s="37"/>
      <c r="SL28" s="37"/>
      <c r="SM28" s="38"/>
      <c r="SO28" s="36"/>
      <c r="SP28" s="37"/>
      <c r="SQ28" s="37"/>
      <c r="SR28" s="37"/>
      <c r="SS28" s="37"/>
      <c r="ST28" s="37"/>
      <c r="SU28" s="37"/>
      <c r="SV28" s="37"/>
      <c r="SW28" s="37"/>
      <c r="SX28" s="37"/>
      <c r="SY28" s="37"/>
      <c r="SZ28" s="38"/>
    </row>
    <row r="29" spans="2:520" x14ac:dyDescent="0.3">
      <c r="B29" s="62"/>
      <c r="C29" s="88" t="s">
        <v>13</v>
      </c>
      <c r="D29" s="89"/>
      <c r="E29" s="89"/>
      <c r="F29" s="89"/>
      <c r="G29" s="89"/>
      <c r="H29" s="89"/>
      <c r="I29" s="89"/>
      <c r="J29" s="89"/>
      <c r="K29" s="90"/>
      <c r="L29" s="37"/>
      <c r="M29" s="38"/>
      <c r="O29" s="62"/>
      <c r="P29" s="88" t="s">
        <v>13</v>
      </c>
      <c r="Q29" s="89"/>
      <c r="R29" s="89"/>
      <c r="S29" s="89"/>
      <c r="T29" s="89"/>
      <c r="U29" s="89"/>
      <c r="V29" s="89"/>
      <c r="W29" s="89"/>
      <c r="X29" s="90"/>
      <c r="Y29" s="37"/>
      <c r="Z29" s="38"/>
      <c r="AB29" s="62"/>
      <c r="AC29" s="88" t="s">
        <v>13</v>
      </c>
      <c r="AD29" s="89"/>
      <c r="AE29" s="89"/>
      <c r="AF29" s="89"/>
      <c r="AG29" s="89"/>
      <c r="AH29" s="89"/>
      <c r="AI29" s="89"/>
      <c r="AJ29" s="89"/>
      <c r="AK29" s="90"/>
      <c r="AL29" s="37"/>
      <c r="AM29" s="38"/>
      <c r="AO29" s="62"/>
      <c r="AP29" s="88" t="s">
        <v>13</v>
      </c>
      <c r="AQ29" s="89"/>
      <c r="AR29" s="89"/>
      <c r="AS29" s="89"/>
      <c r="AT29" s="89"/>
      <c r="AU29" s="89"/>
      <c r="AV29" s="89"/>
      <c r="AW29" s="89"/>
      <c r="AX29" s="90"/>
      <c r="AY29" s="37"/>
      <c r="AZ29" s="38"/>
      <c r="BB29" s="62"/>
      <c r="BC29" s="88" t="s">
        <v>13</v>
      </c>
      <c r="BD29" s="89"/>
      <c r="BE29" s="89"/>
      <c r="BF29" s="89"/>
      <c r="BG29" s="89"/>
      <c r="BH29" s="89"/>
      <c r="BI29" s="89"/>
      <c r="BJ29" s="89"/>
      <c r="BK29" s="90"/>
      <c r="BL29" s="37"/>
      <c r="BM29" s="38"/>
      <c r="BO29" s="62"/>
      <c r="BP29" s="88" t="s">
        <v>13</v>
      </c>
      <c r="BQ29" s="89"/>
      <c r="BR29" s="89"/>
      <c r="BS29" s="89"/>
      <c r="BT29" s="89"/>
      <c r="BU29" s="89"/>
      <c r="BV29" s="89"/>
      <c r="BW29" s="89"/>
      <c r="BX29" s="90"/>
      <c r="BY29" s="37"/>
      <c r="BZ29" s="38"/>
      <c r="CB29" s="62"/>
      <c r="CC29" s="88" t="s">
        <v>13</v>
      </c>
      <c r="CD29" s="89"/>
      <c r="CE29" s="89"/>
      <c r="CF29" s="89"/>
      <c r="CG29" s="89"/>
      <c r="CH29" s="89"/>
      <c r="CI29" s="89"/>
      <c r="CJ29" s="89"/>
      <c r="CK29" s="90"/>
      <c r="CL29" s="37"/>
      <c r="CM29" s="38"/>
      <c r="CO29" s="62"/>
      <c r="CP29" s="88" t="s">
        <v>13</v>
      </c>
      <c r="CQ29" s="89"/>
      <c r="CR29" s="89"/>
      <c r="CS29" s="89"/>
      <c r="CT29" s="89"/>
      <c r="CU29" s="89"/>
      <c r="CV29" s="89"/>
      <c r="CW29" s="89"/>
      <c r="CX29" s="90"/>
      <c r="CY29" s="37"/>
      <c r="CZ29" s="38"/>
      <c r="DB29" s="62"/>
      <c r="DC29" s="88" t="s">
        <v>13</v>
      </c>
      <c r="DD29" s="89"/>
      <c r="DE29" s="89"/>
      <c r="DF29" s="89"/>
      <c r="DG29" s="89"/>
      <c r="DH29" s="89"/>
      <c r="DI29" s="89"/>
      <c r="DJ29" s="89"/>
      <c r="DK29" s="90"/>
      <c r="DL29" s="37"/>
      <c r="DM29" s="38"/>
      <c r="DO29" s="62"/>
      <c r="DP29" s="88" t="s">
        <v>13</v>
      </c>
      <c r="DQ29" s="89"/>
      <c r="DR29" s="89"/>
      <c r="DS29" s="89"/>
      <c r="DT29" s="89"/>
      <c r="DU29" s="89"/>
      <c r="DV29" s="89"/>
      <c r="DW29" s="89"/>
      <c r="DX29" s="90"/>
      <c r="DY29" s="37"/>
      <c r="DZ29" s="38"/>
      <c r="EB29" s="62"/>
      <c r="EC29" s="88" t="s">
        <v>13</v>
      </c>
      <c r="ED29" s="89"/>
      <c r="EE29" s="89"/>
      <c r="EF29" s="89"/>
      <c r="EG29" s="89"/>
      <c r="EH29" s="89"/>
      <c r="EI29" s="89"/>
      <c r="EJ29" s="89"/>
      <c r="EK29" s="90"/>
      <c r="EL29" s="37"/>
      <c r="EM29" s="38"/>
      <c r="EO29" s="62"/>
      <c r="EP29" s="88" t="s">
        <v>13</v>
      </c>
      <c r="EQ29" s="89"/>
      <c r="ER29" s="89"/>
      <c r="ES29" s="89"/>
      <c r="ET29" s="89"/>
      <c r="EU29" s="89"/>
      <c r="EV29" s="89"/>
      <c r="EW29" s="89"/>
      <c r="EX29" s="90"/>
      <c r="EY29" s="37"/>
      <c r="EZ29" s="38"/>
      <c r="FB29" s="62"/>
      <c r="FC29" s="88" t="s">
        <v>13</v>
      </c>
      <c r="FD29" s="89"/>
      <c r="FE29" s="89"/>
      <c r="FF29" s="89"/>
      <c r="FG29" s="89"/>
      <c r="FH29" s="89"/>
      <c r="FI29" s="89"/>
      <c r="FJ29" s="89"/>
      <c r="FK29" s="90"/>
      <c r="FL29" s="37"/>
      <c r="FM29" s="38"/>
      <c r="FO29" s="62"/>
      <c r="FP29" s="88" t="s">
        <v>13</v>
      </c>
      <c r="FQ29" s="89"/>
      <c r="FR29" s="89"/>
      <c r="FS29" s="89"/>
      <c r="FT29" s="89"/>
      <c r="FU29" s="89"/>
      <c r="FV29" s="89"/>
      <c r="FW29" s="89"/>
      <c r="FX29" s="90"/>
      <c r="FY29" s="37"/>
      <c r="FZ29" s="38"/>
      <c r="GB29" s="62"/>
      <c r="GC29" s="88" t="s">
        <v>13</v>
      </c>
      <c r="GD29" s="89"/>
      <c r="GE29" s="89"/>
      <c r="GF29" s="89"/>
      <c r="GG29" s="89"/>
      <c r="GH29" s="89"/>
      <c r="GI29" s="89"/>
      <c r="GJ29" s="89"/>
      <c r="GK29" s="90"/>
      <c r="GL29" s="37"/>
      <c r="GM29" s="38"/>
      <c r="GO29" s="62"/>
      <c r="GP29" s="88" t="s">
        <v>13</v>
      </c>
      <c r="GQ29" s="89"/>
      <c r="GR29" s="89"/>
      <c r="GS29" s="89"/>
      <c r="GT29" s="89"/>
      <c r="GU29" s="89"/>
      <c r="GV29" s="89"/>
      <c r="GW29" s="89"/>
      <c r="GX29" s="90"/>
      <c r="GY29" s="37"/>
      <c r="GZ29" s="38"/>
      <c r="HB29" s="62"/>
      <c r="HC29" s="88" t="s">
        <v>13</v>
      </c>
      <c r="HD29" s="89"/>
      <c r="HE29" s="89"/>
      <c r="HF29" s="89"/>
      <c r="HG29" s="89"/>
      <c r="HH29" s="89"/>
      <c r="HI29" s="89"/>
      <c r="HJ29" s="89"/>
      <c r="HK29" s="90"/>
      <c r="HL29" s="37"/>
      <c r="HM29" s="38"/>
      <c r="HO29" s="62"/>
      <c r="HP29" s="88" t="s">
        <v>13</v>
      </c>
      <c r="HQ29" s="89"/>
      <c r="HR29" s="89"/>
      <c r="HS29" s="89"/>
      <c r="HT29" s="89"/>
      <c r="HU29" s="89"/>
      <c r="HV29" s="89"/>
      <c r="HW29" s="89"/>
      <c r="HX29" s="90"/>
      <c r="HY29" s="37"/>
      <c r="HZ29" s="38"/>
      <c r="IB29" s="62"/>
      <c r="IC29" s="88" t="s">
        <v>13</v>
      </c>
      <c r="ID29" s="89"/>
      <c r="IE29" s="89"/>
      <c r="IF29" s="89"/>
      <c r="IG29" s="89"/>
      <c r="IH29" s="89"/>
      <c r="II29" s="89"/>
      <c r="IJ29" s="89"/>
      <c r="IK29" s="90"/>
      <c r="IL29" s="37"/>
      <c r="IM29" s="38"/>
      <c r="IO29" s="62"/>
      <c r="IP29" s="88" t="s">
        <v>13</v>
      </c>
      <c r="IQ29" s="89"/>
      <c r="IR29" s="89"/>
      <c r="IS29" s="89"/>
      <c r="IT29" s="89"/>
      <c r="IU29" s="89"/>
      <c r="IV29" s="89"/>
      <c r="IW29" s="89"/>
      <c r="IX29" s="90"/>
      <c r="IY29" s="37"/>
      <c r="IZ29" s="38"/>
      <c r="JB29" s="62"/>
      <c r="JC29" s="88" t="s">
        <v>13</v>
      </c>
      <c r="JD29" s="89"/>
      <c r="JE29" s="89"/>
      <c r="JF29" s="89"/>
      <c r="JG29" s="89"/>
      <c r="JH29" s="89"/>
      <c r="JI29" s="89"/>
      <c r="JJ29" s="89"/>
      <c r="JK29" s="90"/>
      <c r="JL29" s="37"/>
      <c r="JM29" s="38"/>
      <c r="JO29" s="62"/>
      <c r="JP29" s="88" t="s">
        <v>13</v>
      </c>
      <c r="JQ29" s="89"/>
      <c r="JR29" s="89"/>
      <c r="JS29" s="89"/>
      <c r="JT29" s="89"/>
      <c r="JU29" s="89"/>
      <c r="JV29" s="89"/>
      <c r="JW29" s="89"/>
      <c r="JX29" s="90"/>
      <c r="JY29" s="37"/>
      <c r="JZ29" s="38"/>
      <c r="KB29" s="62"/>
      <c r="KC29" s="88" t="s">
        <v>13</v>
      </c>
      <c r="KD29" s="89"/>
      <c r="KE29" s="89"/>
      <c r="KF29" s="89"/>
      <c r="KG29" s="89"/>
      <c r="KH29" s="89"/>
      <c r="KI29" s="89"/>
      <c r="KJ29" s="89"/>
      <c r="KK29" s="90"/>
      <c r="KL29" s="37"/>
      <c r="KM29" s="38"/>
      <c r="KO29" s="62"/>
      <c r="KP29" s="88" t="s">
        <v>13</v>
      </c>
      <c r="KQ29" s="89"/>
      <c r="KR29" s="89"/>
      <c r="KS29" s="89"/>
      <c r="KT29" s="89"/>
      <c r="KU29" s="89"/>
      <c r="KV29" s="89"/>
      <c r="KW29" s="89"/>
      <c r="KX29" s="90"/>
      <c r="KY29" s="37"/>
      <c r="KZ29" s="38"/>
      <c r="LB29" s="62"/>
      <c r="LC29" s="88" t="s">
        <v>13</v>
      </c>
      <c r="LD29" s="89"/>
      <c r="LE29" s="89"/>
      <c r="LF29" s="89"/>
      <c r="LG29" s="89"/>
      <c r="LH29" s="89"/>
      <c r="LI29" s="89"/>
      <c r="LJ29" s="89"/>
      <c r="LK29" s="90"/>
      <c r="LL29" s="37"/>
      <c r="LM29" s="38"/>
      <c r="LO29" s="62"/>
      <c r="LP29" s="88" t="s">
        <v>13</v>
      </c>
      <c r="LQ29" s="89"/>
      <c r="LR29" s="89"/>
      <c r="LS29" s="89"/>
      <c r="LT29" s="89"/>
      <c r="LU29" s="89"/>
      <c r="LV29" s="89"/>
      <c r="LW29" s="89"/>
      <c r="LX29" s="90"/>
      <c r="LY29" s="37"/>
      <c r="LZ29" s="38"/>
      <c r="MB29" s="62"/>
      <c r="MC29" s="88" t="s">
        <v>13</v>
      </c>
      <c r="MD29" s="89"/>
      <c r="ME29" s="89"/>
      <c r="MF29" s="89"/>
      <c r="MG29" s="89"/>
      <c r="MH29" s="89"/>
      <c r="MI29" s="89"/>
      <c r="MJ29" s="89"/>
      <c r="MK29" s="90"/>
      <c r="ML29" s="37"/>
      <c r="MM29" s="38"/>
      <c r="MO29" s="62"/>
      <c r="MP29" s="88" t="s">
        <v>13</v>
      </c>
      <c r="MQ29" s="89"/>
      <c r="MR29" s="89"/>
      <c r="MS29" s="89"/>
      <c r="MT29" s="89"/>
      <c r="MU29" s="89"/>
      <c r="MV29" s="89"/>
      <c r="MW29" s="89"/>
      <c r="MX29" s="90"/>
      <c r="MY29" s="37"/>
      <c r="MZ29" s="38"/>
      <c r="NB29" s="62"/>
      <c r="NC29" s="88" t="s">
        <v>13</v>
      </c>
      <c r="ND29" s="89"/>
      <c r="NE29" s="89"/>
      <c r="NF29" s="89"/>
      <c r="NG29" s="89"/>
      <c r="NH29" s="89"/>
      <c r="NI29" s="89"/>
      <c r="NJ29" s="89"/>
      <c r="NK29" s="90"/>
      <c r="NL29" s="37"/>
      <c r="NM29" s="38"/>
      <c r="NO29" s="62"/>
      <c r="NP29" s="88" t="s">
        <v>13</v>
      </c>
      <c r="NQ29" s="89"/>
      <c r="NR29" s="89"/>
      <c r="NS29" s="89"/>
      <c r="NT29" s="89"/>
      <c r="NU29" s="89"/>
      <c r="NV29" s="89"/>
      <c r="NW29" s="89"/>
      <c r="NX29" s="90"/>
      <c r="NY29" s="37"/>
      <c r="NZ29" s="38"/>
      <c r="OB29" s="62"/>
      <c r="OC29" s="88" t="s">
        <v>13</v>
      </c>
      <c r="OD29" s="89"/>
      <c r="OE29" s="89"/>
      <c r="OF29" s="89"/>
      <c r="OG29" s="89"/>
      <c r="OH29" s="89"/>
      <c r="OI29" s="89"/>
      <c r="OJ29" s="89"/>
      <c r="OK29" s="90"/>
      <c r="OL29" s="37"/>
      <c r="OM29" s="38"/>
      <c r="OO29" s="62"/>
      <c r="OP29" s="88" t="s">
        <v>13</v>
      </c>
      <c r="OQ29" s="89"/>
      <c r="OR29" s="89"/>
      <c r="OS29" s="89"/>
      <c r="OT29" s="89"/>
      <c r="OU29" s="89"/>
      <c r="OV29" s="89"/>
      <c r="OW29" s="89"/>
      <c r="OX29" s="90"/>
      <c r="OY29" s="37"/>
      <c r="OZ29" s="38"/>
      <c r="PB29" s="62"/>
      <c r="PC29" s="88" t="s">
        <v>13</v>
      </c>
      <c r="PD29" s="89"/>
      <c r="PE29" s="89"/>
      <c r="PF29" s="89"/>
      <c r="PG29" s="89"/>
      <c r="PH29" s="89"/>
      <c r="PI29" s="89"/>
      <c r="PJ29" s="89"/>
      <c r="PK29" s="90"/>
      <c r="PL29" s="37"/>
      <c r="PM29" s="38"/>
      <c r="PO29" s="62"/>
      <c r="PP29" s="88" t="s">
        <v>13</v>
      </c>
      <c r="PQ29" s="89"/>
      <c r="PR29" s="89"/>
      <c r="PS29" s="89"/>
      <c r="PT29" s="89"/>
      <c r="PU29" s="89"/>
      <c r="PV29" s="89"/>
      <c r="PW29" s="89"/>
      <c r="PX29" s="90"/>
      <c r="PY29" s="37"/>
      <c r="PZ29" s="38"/>
      <c r="QB29" s="62"/>
      <c r="QC29" s="88" t="s">
        <v>13</v>
      </c>
      <c r="QD29" s="89"/>
      <c r="QE29" s="89"/>
      <c r="QF29" s="89"/>
      <c r="QG29" s="89"/>
      <c r="QH29" s="89"/>
      <c r="QI29" s="89"/>
      <c r="QJ29" s="89"/>
      <c r="QK29" s="90"/>
      <c r="QL29" s="37"/>
      <c r="QM29" s="38"/>
      <c r="QO29" s="62"/>
      <c r="QP29" s="88" t="s">
        <v>13</v>
      </c>
      <c r="QQ29" s="89"/>
      <c r="QR29" s="89"/>
      <c r="QS29" s="89"/>
      <c r="QT29" s="89"/>
      <c r="QU29" s="89"/>
      <c r="QV29" s="89"/>
      <c r="QW29" s="89"/>
      <c r="QX29" s="90"/>
      <c r="QY29" s="37"/>
      <c r="QZ29" s="38"/>
      <c r="RB29" s="62"/>
      <c r="RC29" s="88" t="s">
        <v>13</v>
      </c>
      <c r="RD29" s="89"/>
      <c r="RE29" s="89"/>
      <c r="RF29" s="89"/>
      <c r="RG29" s="89"/>
      <c r="RH29" s="89"/>
      <c r="RI29" s="89"/>
      <c r="RJ29" s="89"/>
      <c r="RK29" s="90"/>
      <c r="RL29" s="37"/>
      <c r="RM29" s="38"/>
      <c r="RO29" s="62"/>
      <c r="RP29" s="88" t="s">
        <v>13</v>
      </c>
      <c r="RQ29" s="89"/>
      <c r="RR29" s="89"/>
      <c r="RS29" s="89"/>
      <c r="RT29" s="89"/>
      <c r="RU29" s="89"/>
      <c r="RV29" s="89"/>
      <c r="RW29" s="89"/>
      <c r="RX29" s="90"/>
      <c r="RY29" s="37"/>
      <c r="RZ29" s="38"/>
      <c r="SB29" s="62"/>
      <c r="SC29" s="88" t="s">
        <v>13</v>
      </c>
      <c r="SD29" s="89"/>
      <c r="SE29" s="89"/>
      <c r="SF29" s="89"/>
      <c r="SG29" s="89"/>
      <c r="SH29" s="89"/>
      <c r="SI29" s="89"/>
      <c r="SJ29" s="89"/>
      <c r="SK29" s="90"/>
      <c r="SL29" s="37"/>
      <c r="SM29" s="38"/>
      <c r="SO29" s="62"/>
      <c r="SP29" s="88" t="s">
        <v>13</v>
      </c>
      <c r="SQ29" s="89"/>
      <c r="SR29" s="89"/>
      <c r="SS29" s="89"/>
      <c r="ST29" s="89"/>
      <c r="SU29" s="89"/>
      <c r="SV29" s="89"/>
      <c r="SW29" s="89"/>
      <c r="SX29" s="90"/>
      <c r="SY29" s="37"/>
      <c r="SZ29" s="38"/>
    </row>
    <row r="30" spans="2:520" x14ac:dyDescent="0.3">
      <c r="B30" s="63"/>
      <c r="C30" s="98"/>
      <c r="D30" s="99"/>
      <c r="E30" s="99"/>
      <c r="F30" s="99"/>
      <c r="G30" s="99"/>
      <c r="H30" s="99"/>
      <c r="I30" s="99"/>
      <c r="J30" s="99"/>
      <c r="K30" s="100"/>
      <c r="L30" s="37"/>
      <c r="M30" s="38"/>
      <c r="O30" s="63"/>
      <c r="P30" s="98"/>
      <c r="Q30" s="99"/>
      <c r="R30" s="99"/>
      <c r="S30" s="99"/>
      <c r="T30" s="99"/>
      <c r="U30" s="99"/>
      <c r="V30" s="99"/>
      <c r="W30" s="99"/>
      <c r="X30" s="100"/>
      <c r="Y30" s="37"/>
      <c r="Z30" s="38"/>
      <c r="AB30" s="63"/>
      <c r="AC30" s="98"/>
      <c r="AD30" s="99"/>
      <c r="AE30" s="99"/>
      <c r="AF30" s="99"/>
      <c r="AG30" s="99"/>
      <c r="AH30" s="99"/>
      <c r="AI30" s="99"/>
      <c r="AJ30" s="99"/>
      <c r="AK30" s="100"/>
      <c r="AL30" s="37"/>
      <c r="AM30" s="38"/>
      <c r="AO30" s="63"/>
      <c r="AP30" s="98"/>
      <c r="AQ30" s="99"/>
      <c r="AR30" s="99"/>
      <c r="AS30" s="99"/>
      <c r="AT30" s="99"/>
      <c r="AU30" s="99"/>
      <c r="AV30" s="99"/>
      <c r="AW30" s="99"/>
      <c r="AX30" s="100"/>
      <c r="AY30" s="37"/>
      <c r="AZ30" s="38"/>
      <c r="BB30" s="63"/>
      <c r="BC30" s="98"/>
      <c r="BD30" s="99"/>
      <c r="BE30" s="99"/>
      <c r="BF30" s="99"/>
      <c r="BG30" s="99"/>
      <c r="BH30" s="99"/>
      <c r="BI30" s="99"/>
      <c r="BJ30" s="99"/>
      <c r="BK30" s="100"/>
      <c r="BL30" s="37"/>
      <c r="BM30" s="38"/>
      <c r="BO30" s="63"/>
      <c r="BP30" s="98"/>
      <c r="BQ30" s="99"/>
      <c r="BR30" s="99"/>
      <c r="BS30" s="99"/>
      <c r="BT30" s="99"/>
      <c r="BU30" s="99"/>
      <c r="BV30" s="99"/>
      <c r="BW30" s="99"/>
      <c r="BX30" s="100"/>
      <c r="BY30" s="37"/>
      <c r="BZ30" s="38"/>
      <c r="CB30" s="63"/>
      <c r="CC30" s="98"/>
      <c r="CD30" s="99"/>
      <c r="CE30" s="99"/>
      <c r="CF30" s="99"/>
      <c r="CG30" s="99"/>
      <c r="CH30" s="99"/>
      <c r="CI30" s="99"/>
      <c r="CJ30" s="99"/>
      <c r="CK30" s="100"/>
      <c r="CL30" s="37"/>
      <c r="CM30" s="38"/>
      <c r="CO30" s="63"/>
      <c r="CP30" s="98"/>
      <c r="CQ30" s="99"/>
      <c r="CR30" s="99"/>
      <c r="CS30" s="99"/>
      <c r="CT30" s="99"/>
      <c r="CU30" s="99"/>
      <c r="CV30" s="99"/>
      <c r="CW30" s="99"/>
      <c r="CX30" s="100"/>
      <c r="CY30" s="37"/>
      <c r="CZ30" s="38"/>
      <c r="DB30" s="63"/>
      <c r="DC30" s="98"/>
      <c r="DD30" s="99"/>
      <c r="DE30" s="99"/>
      <c r="DF30" s="99"/>
      <c r="DG30" s="99"/>
      <c r="DH30" s="99"/>
      <c r="DI30" s="99"/>
      <c r="DJ30" s="99"/>
      <c r="DK30" s="100"/>
      <c r="DL30" s="37"/>
      <c r="DM30" s="38"/>
      <c r="DO30" s="63"/>
      <c r="DP30" s="98"/>
      <c r="DQ30" s="99"/>
      <c r="DR30" s="99"/>
      <c r="DS30" s="99"/>
      <c r="DT30" s="99"/>
      <c r="DU30" s="99"/>
      <c r="DV30" s="99"/>
      <c r="DW30" s="99"/>
      <c r="DX30" s="100"/>
      <c r="DY30" s="37"/>
      <c r="DZ30" s="38"/>
      <c r="EB30" s="63"/>
      <c r="EC30" s="98"/>
      <c r="ED30" s="99"/>
      <c r="EE30" s="99"/>
      <c r="EF30" s="99"/>
      <c r="EG30" s="99"/>
      <c r="EH30" s="99"/>
      <c r="EI30" s="99"/>
      <c r="EJ30" s="99"/>
      <c r="EK30" s="100"/>
      <c r="EL30" s="37"/>
      <c r="EM30" s="38"/>
      <c r="EO30" s="63"/>
      <c r="EP30" s="98"/>
      <c r="EQ30" s="99"/>
      <c r="ER30" s="99"/>
      <c r="ES30" s="99"/>
      <c r="ET30" s="99"/>
      <c r="EU30" s="99"/>
      <c r="EV30" s="99"/>
      <c r="EW30" s="99"/>
      <c r="EX30" s="100"/>
      <c r="EY30" s="37"/>
      <c r="EZ30" s="38"/>
      <c r="FB30" s="63"/>
      <c r="FC30" s="98"/>
      <c r="FD30" s="99"/>
      <c r="FE30" s="99"/>
      <c r="FF30" s="99"/>
      <c r="FG30" s="99"/>
      <c r="FH30" s="99"/>
      <c r="FI30" s="99"/>
      <c r="FJ30" s="99"/>
      <c r="FK30" s="100"/>
      <c r="FL30" s="37"/>
      <c r="FM30" s="38"/>
      <c r="FO30" s="63"/>
      <c r="FP30" s="98"/>
      <c r="FQ30" s="99"/>
      <c r="FR30" s="99"/>
      <c r="FS30" s="99"/>
      <c r="FT30" s="99"/>
      <c r="FU30" s="99"/>
      <c r="FV30" s="99"/>
      <c r="FW30" s="99"/>
      <c r="FX30" s="100"/>
      <c r="FY30" s="37"/>
      <c r="FZ30" s="38"/>
      <c r="GB30" s="63"/>
      <c r="GC30" s="98"/>
      <c r="GD30" s="99"/>
      <c r="GE30" s="99"/>
      <c r="GF30" s="99"/>
      <c r="GG30" s="99"/>
      <c r="GH30" s="99"/>
      <c r="GI30" s="99"/>
      <c r="GJ30" s="99"/>
      <c r="GK30" s="100"/>
      <c r="GL30" s="37"/>
      <c r="GM30" s="38"/>
      <c r="GO30" s="63"/>
      <c r="GP30" s="98"/>
      <c r="GQ30" s="99"/>
      <c r="GR30" s="99"/>
      <c r="GS30" s="99"/>
      <c r="GT30" s="99"/>
      <c r="GU30" s="99"/>
      <c r="GV30" s="99"/>
      <c r="GW30" s="99"/>
      <c r="GX30" s="100"/>
      <c r="GY30" s="37"/>
      <c r="GZ30" s="38"/>
      <c r="HB30" s="63"/>
      <c r="HC30" s="98"/>
      <c r="HD30" s="99"/>
      <c r="HE30" s="99"/>
      <c r="HF30" s="99"/>
      <c r="HG30" s="99"/>
      <c r="HH30" s="99"/>
      <c r="HI30" s="99"/>
      <c r="HJ30" s="99"/>
      <c r="HK30" s="100"/>
      <c r="HL30" s="37"/>
      <c r="HM30" s="38"/>
      <c r="HO30" s="63"/>
      <c r="HP30" s="98"/>
      <c r="HQ30" s="99"/>
      <c r="HR30" s="99"/>
      <c r="HS30" s="99"/>
      <c r="HT30" s="99"/>
      <c r="HU30" s="99"/>
      <c r="HV30" s="99"/>
      <c r="HW30" s="99"/>
      <c r="HX30" s="100"/>
      <c r="HY30" s="37"/>
      <c r="HZ30" s="38"/>
      <c r="IB30" s="63"/>
      <c r="IC30" s="98"/>
      <c r="ID30" s="99"/>
      <c r="IE30" s="99"/>
      <c r="IF30" s="99"/>
      <c r="IG30" s="99"/>
      <c r="IH30" s="99"/>
      <c r="II30" s="99"/>
      <c r="IJ30" s="99"/>
      <c r="IK30" s="100"/>
      <c r="IL30" s="37"/>
      <c r="IM30" s="38"/>
      <c r="IO30" s="63"/>
      <c r="IP30" s="98"/>
      <c r="IQ30" s="99"/>
      <c r="IR30" s="99"/>
      <c r="IS30" s="99"/>
      <c r="IT30" s="99"/>
      <c r="IU30" s="99"/>
      <c r="IV30" s="99"/>
      <c r="IW30" s="99"/>
      <c r="IX30" s="100"/>
      <c r="IY30" s="37"/>
      <c r="IZ30" s="38"/>
      <c r="JB30" s="63"/>
      <c r="JC30" s="98"/>
      <c r="JD30" s="99"/>
      <c r="JE30" s="99"/>
      <c r="JF30" s="99"/>
      <c r="JG30" s="99"/>
      <c r="JH30" s="99"/>
      <c r="JI30" s="99"/>
      <c r="JJ30" s="99"/>
      <c r="JK30" s="100"/>
      <c r="JL30" s="37"/>
      <c r="JM30" s="38"/>
      <c r="JO30" s="63"/>
      <c r="JP30" s="98"/>
      <c r="JQ30" s="99"/>
      <c r="JR30" s="99"/>
      <c r="JS30" s="99"/>
      <c r="JT30" s="99"/>
      <c r="JU30" s="99"/>
      <c r="JV30" s="99"/>
      <c r="JW30" s="99"/>
      <c r="JX30" s="100"/>
      <c r="JY30" s="37"/>
      <c r="JZ30" s="38"/>
      <c r="KB30" s="63"/>
      <c r="KC30" s="98"/>
      <c r="KD30" s="99"/>
      <c r="KE30" s="99"/>
      <c r="KF30" s="99"/>
      <c r="KG30" s="99"/>
      <c r="KH30" s="99"/>
      <c r="KI30" s="99"/>
      <c r="KJ30" s="99"/>
      <c r="KK30" s="100"/>
      <c r="KL30" s="37"/>
      <c r="KM30" s="38"/>
      <c r="KO30" s="63"/>
      <c r="KP30" s="98"/>
      <c r="KQ30" s="99"/>
      <c r="KR30" s="99"/>
      <c r="KS30" s="99"/>
      <c r="KT30" s="99"/>
      <c r="KU30" s="99"/>
      <c r="KV30" s="99"/>
      <c r="KW30" s="99"/>
      <c r="KX30" s="100"/>
      <c r="KY30" s="37"/>
      <c r="KZ30" s="38"/>
      <c r="LB30" s="63"/>
      <c r="LC30" s="98"/>
      <c r="LD30" s="99"/>
      <c r="LE30" s="99"/>
      <c r="LF30" s="99"/>
      <c r="LG30" s="99"/>
      <c r="LH30" s="99"/>
      <c r="LI30" s="99"/>
      <c r="LJ30" s="99"/>
      <c r="LK30" s="100"/>
      <c r="LL30" s="37"/>
      <c r="LM30" s="38"/>
      <c r="LO30" s="63"/>
      <c r="LP30" s="98"/>
      <c r="LQ30" s="99"/>
      <c r="LR30" s="99"/>
      <c r="LS30" s="99"/>
      <c r="LT30" s="99"/>
      <c r="LU30" s="99"/>
      <c r="LV30" s="99"/>
      <c r="LW30" s="99"/>
      <c r="LX30" s="100"/>
      <c r="LY30" s="37"/>
      <c r="LZ30" s="38"/>
      <c r="MB30" s="63"/>
      <c r="MC30" s="98"/>
      <c r="MD30" s="99"/>
      <c r="ME30" s="99"/>
      <c r="MF30" s="99"/>
      <c r="MG30" s="99"/>
      <c r="MH30" s="99"/>
      <c r="MI30" s="99"/>
      <c r="MJ30" s="99"/>
      <c r="MK30" s="100"/>
      <c r="ML30" s="37"/>
      <c r="MM30" s="38"/>
      <c r="MO30" s="63"/>
      <c r="MP30" s="98"/>
      <c r="MQ30" s="99"/>
      <c r="MR30" s="99"/>
      <c r="MS30" s="99"/>
      <c r="MT30" s="99"/>
      <c r="MU30" s="99"/>
      <c r="MV30" s="99"/>
      <c r="MW30" s="99"/>
      <c r="MX30" s="100"/>
      <c r="MY30" s="37"/>
      <c r="MZ30" s="38"/>
      <c r="NB30" s="63"/>
      <c r="NC30" s="98"/>
      <c r="ND30" s="99"/>
      <c r="NE30" s="99"/>
      <c r="NF30" s="99"/>
      <c r="NG30" s="99"/>
      <c r="NH30" s="99"/>
      <c r="NI30" s="99"/>
      <c r="NJ30" s="99"/>
      <c r="NK30" s="100"/>
      <c r="NL30" s="37"/>
      <c r="NM30" s="38"/>
      <c r="NO30" s="63"/>
      <c r="NP30" s="98"/>
      <c r="NQ30" s="99"/>
      <c r="NR30" s="99"/>
      <c r="NS30" s="99"/>
      <c r="NT30" s="99"/>
      <c r="NU30" s="99"/>
      <c r="NV30" s="99"/>
      <c r="NW30" s="99"/>
      <c r="NX30" s="100"/>
      <c r="NY30" s="37"/>
      <c r="NZ30" s="38"/>
      <c r="OB30" s="63"/>
      <c r="OC30" s="98"/>
      <c r="OD30" s="99"/>
      <c r="OE30" s="99"/>
      <c r="OF30" s="99"/>
      <c r="OG30" s="99"/>
      <c r="OH30" s="99"/>
      <c r="OI30" s="99"/>
      <c r="OJ30" s="99"/>
      <c r="OK30" s="100"/>
      <c r="OL30" s="37"/>
      <c r="OM30" s="38"/>
      <c r="OO30" s="63"/>
      <c r="OP30" s="98"/>
      <c r="OQ30" s="99"/>
      <c r="OR30" s="99"/>
      <c r="OS30" s="99"/>
      <c r="OT30" s="99"/>
      <c r="OU30" s="99"/>
      <c r="OV30" s="99"/>
      <c r="OW30" s="99"/>
      <c r="OX30" s="100"/>
      <c r="OY30" s="37"/>
      <c r="OZ30" s="38"/>
      <c r="PB30" s="63"/>
      <c r="PC30" s="98"/>
      <c r="PD30" s="99"/>
      <c r="PE30" s="99"/>
      <c r="PF30" s="99"/>
      <c r="PG30" s="99"/>
      <c r="PH30" s="99"/>
      <c r="PI30" s="99"/>
      <c r="PJ30" s="99"/>
      <c r="PK30" s="100"/>
      <c r="PL30" s="37"/>
      <c r="PM30" s="38"/>
      <c r="PO30" s="63"/>
      <c r="PP30" s="98"/>
      <c r="PQ30" s="99"/>
      <c r="PR30" s="99"/>
      <c r="PS30" s="99"/>
      <c r="PT30" s="99"/>
      <c r="PU30" s="99"/>
      <c r="PV30" s="99"/>
      <c r="PW30" s="99"/>
      <c r="PX30" s="100"/>
      <c r="PY30" s="37"/>
      <c r="PZ30" s="38"/>
      <c r="QB30" s="63"/>
      <c r="QC30" s="98"/>
      <c r="QD30" s="99"/>
      <c r="QE30" s="99"/>
      <c r="QF30" s="99"/>
      <c r="QG30" s="99"/>
      <c r="QH30" s="99"/>
      <c r="QI30" s="99"/>
      <c r="QJ30" s="99"/>
      <c r="QK30" s="100"/>
      <c r="QL30" s="37"/>
      <c r="QM30" s="38"/>
      <c r="QO30" s="63"/>
      <c r="QP30" s="98"/>
      <c r="QQ30" s="99"/>
      <c r="QR30" s="99"/>
      <c r="QS30" s="99"/>
      <c r="QT30" s="99"/>
      <c r="QU30" s="99"/>
      <c r="QV30" s="99"/>
      <c r="QW30" s="99"/>
      <c r="QX30" s="100"/>
      <c r="QY30" s="37"/>
      <c r="QZ30" s="38"/>
      <c r="RB30" s="63"/>
      <c r="RC30" s="98"/>
      <c r="RD30" s="99"/>
      <c r="RE30" s="99"/>
      <c r="RF30" s="99"/>
      <c r="RG30" s="99"/>
      <c r="RH30" s="99"/>
      <c r="RI30" s="99"/>
      <c r="RJ30" s="99"/>
      <c r="RK30" s="100"/>
      <c r="RL30" s="37"/>
      <c r="RM30" s="38"/>
      <c r="RO30" s="63"/>
      <c r="RP30" s="98"/>
      <c r="RQ30" s="99"/>
      <c r="RR30" s="99"/>
      <c r="RS30" s="99"/>
      <c r="RT30" s="99"/>
      <c r="RU30" s="99"/>
      <c r="RV30" s="99"/>
      <c r="RW30" s="99"/>
      <c r="RX30" s="100"/>
      <c r="RY30" s="37"/>
      <c r="RZ30" s="38"/>
      <c r="SB30" s="63"/>
      <c r="SC30" s="98"/>
      <c r="SD30" s="99"/>
      <c r="SE30" s="99"/>
      <c r="SF30" s="99"/>
      <c r="SG30" s="99"/>
      <c r="SH30" s="99"/>
      <c r="SI30" s="99"/>
      <c r="SJ30" s="99"/>
      <c r="SK30" s="100"/>
      <c r="SL30" s="37"/>
      <c r="SM30" s="38"/>
      <c r="SO30" s="63"/>
      <c r="SP30" s="98"/>
      <c r="SQ30" s="99"/>
      <c r="SR30" s="99"/>
      <c r="SS30" s="99"/>
      <c r="ST30" s="99"/>
      <c r="SU30" s="99"/>
      <c r="SV30" s="99"/>
      <c r="SW30" s="99"/>
      <c r="SX30" s="100"/>
      <c r="SY30" s="37"/>
      <c r="SZ30" s="38"/>
    </row>
    <row r="31" spans="2:520" x14ac:dyDescent="0.3">
      <c r="B31" s="63"/>
      <c r="C31" s="71"/>
      <c r="D31" s="74"/>
      <c r="E31" s="74"/>
      <c r="F31" s="74"/>
      <c r="G31" s="74"/>
      <c r="H31" s="74"/>
      <c r="I31" s="74"/>
      <c r="J31" s="74"/>
      <c r="K31" s="101"/>
      <c r="L31" s="37"/>
      <c r="M31" s="38"/>
      <c r="O31" s="63"/>
      <c r="P31" s="71"/>
      <c r="Q31" s="74"/>
      <c r="R31" s="74"/>
      <c r="S31" s="74"/>
      <c r="T31" s="74"/>
      <c r="U31" s="74"/>
      <c r="V31" s="74"/>
      <c r="W31" s="74"/>
      <c r="X31" s="101"/>
      <c r="Y31" s="37"/>
      <c r="Z31" s="38"/>
      <c r="AB31" s="63"/>
      <c r="AC31" s="71"/>
      <c r="AD31" s="74"/>
      <c r="AE31" s="74"/>
      <c r="AF31" s="74"/>
      <c r="AG31" s="74"/>
      <c r="AH31" s="74"/>
      <c r="AI31" s="74"/>
      <c r="AJ31" s="74"/>
      <c r="AK31" s="101"/>
      <c r="AL31" s="37"/>
      <c r="AM31" s="38"/>
      <c r="AO31" s="63"/>
      <c r="AP31" s="71"/>
      <c r="AQ31" s="74"/>
      <c r="AR31" s="74"/>
      <c r="AS31" s="74"/>
      <c r="AT31" s="74"/>
      <c r="AU31" s="74"/>
      <c r="AV31" s="74"/>
      <c r="AW31" s="74"/>
      <c r="AX31" s="101"/>
      <c r="AY31" s="37"/>
      <c r="AZ31" s="38"/>
      <c r="BB31" s="63"/>
      <c r="BC31" s="71"/>
      <c r="BD31" s="74"/>
      <c r="BE31" s="74"/>
      <c r="BF31" s="74"/>
      <c r="BG31" s="74"/>
      <c r="BH31" s="74"/>
      <c r="BI31" s="74"/>
      <c r="BJ31" s="74"/>
      <c r="BK31" s="101"/>
      <c r="BL31" s="37"/>
      <c r="BM31" s="38"/>
      <c r="BO31" s="63"/>
      <c r="BP31" s="71"/>
      <c r="BQ31" s="74"/>
      <c r="BR31" s="74"/>
      <c r="BS31" s="74"/>
      <c r="BT31" s="74"/>
      <c r="BU31" s="74"/>
      <c r="BV31" s="74"/>
      <c r="BW31" s="74"/>
      <c r="BX31" s="101"/>
      <c r="BY31" s="37"/>
      <c r="BZ31" s="38"/>
      <c r="CB31" s="63"/>
      <c r="CC31" s="71"/>
      <c r="CD31" s="74"/>
      <c r="CE31" s="74"/>
      <c r="CF31" s="74"/>
      <c r="CG31" s="74"/>
      <c r="CH31" s="74"/>
      <c r="CI31" s="74"/>
      <c r="CJ31" s="74"/>
      <c r="CK31" s="101"/>
      <c r="CL31" s="37"/>
      <c r="CM31" s="38"/>
      <c r="CO31" s="63"/>
      <c r="CP31" s="71"/>
      <c r="CQ31" s="74"/>
      <c r="CR31" s="74"/>
      <c r="CS31" s="74"/>
      <c r="CT31" s="74"/>
      <c r="CU31" s="74"/>
      <c r="CV31" s="74"/>
      <c r="CW31" s="74"/>
      <c r="CX31" s="101"/>
      <c r="CY31" s="37"/>
      <c r="CZ31" s="38"/>
      <c r="DB31" s="63"/>
      <c r="DC31" s="71"/>
      <c r="DD31" s="74"/>
      <c r="DE31" s="74"/>
      <c r="DF31" s="74"/>
      <c r="DG31" s="74"/>
      <c r="DH31" s="74"/>
      <c r="DI31" s="74"/>
      <c r="DJ31" s="74"/>
      <c r="DK31" s="101"/>
      <c r="DL31" s="37"/>
      <c r="DM31" s="38"/>
      <c r="DO31" s="63"/>
      <c r="DP31" s="71"/>
      <c r="DQ31" s="74"/>
      <c r="DR31" s="74"/>
      <c r="DS31" s="74"/>
      <c r="DT31" s="74"/>
      <c r="DU31" s="74"/>
      <c r="DV31" s="74"/>
      <c r="DW31" s="74"/>
      <c r="DX31" s="101"/>
      <c r="DY31" s="37"/>
      <c r="DZ31" s="38"/>
      <c r="EB31" s="63"/>
      <c r="EC31" s="71"/>
      <c r="ED31" s="74"/>
      <c r="EE31" s="74"/>
      <c r="EF31" s="74"/>
      <c r="EG31" s="74"/>
      <c r="EH31" s="74"/>
      <c r="EI31" s="74"/>
      <c r="EJ31" s="74"/>
      <c r="EK31" s="101"/>
      <c r="EL31" s="37"/>
      <c r="EM31" s="38"/>
      <c r="EO31" s="63"/>
      <c r="EP31" s="71"/>
      <c r="EQ31" s="74"/>
      <c r="ER31" s="74"/>
      <c r="ES31" s="74"/>
      <c r="ET31" s="74"/>
      <c r="EU31" s="74"/>
      <c r="EV31" s="74"/>
      <c r="EW31" s="74"/>
      <c r="EX31" s="101"/>
      <c r="EY31" s="37"/>
      <c r="EZ31" s="38"/>
      <c r="FB31" s="63"/>
      <c r="FC31" s="71"/>
      <c r="FD31" s="74"/>
      <c r="FE31" s="74"/>
      <c r="FF31" s="74"/>
      <c r="FG31" s="74"/>
      <c r="FH31" s="74"/>
      <c r="FI31" s="74"/>
      <c r="FJ31" s="74"/>
      <c r="FK31" s="101"/>
      <c r="FL31" s="37"/>
      <c r="FM31" s="38"/>
      <c r="FO31" s="63"/>
      <c r="FP31" s="71"/>
      <c r="FQ31" s="74"/>
      <c r="FR31" s="74"/>
      <c r="FS31" s="74"/>
      <c r="FT31" s="74"/>
      <c r="FU31" s="74"/>
      <c r="FV31" s="74"/>
      <c r="FW31" s="74"/>
      <c r="FX31" s="101"/>
      <c r="FY31" s="37"/>
      <c r="FZ31" s="38"/>
      <c r="GB31" s="63"/>
      <c r="GC31" s="71"/>
      <c r="GD31" s="74"/>
      <c r="GE31" s="74"/>
      <c r="GF31" s="74"/>
      <c r="GG31" s="74"/>
      <c r="GH31" s="74"/>
      <c r="GI31" s="74"/>
      <c r="GJ31" s="74"/>
      <c r="GK31" s="101"/>
      <c r="GL31" s="37"/>
      <c r="GM31" s="38"/>
      <c r="GO31" s="63"/>
      <c r="GP31" s="71"/>
      <c r="GQ31" s="74"/>
      <c r="GR31" s="74"/>
      <c r="GS31" s="74"/>
      <c r="GT31" s="74"/>
      <c r="GU31" s="74"/>
      <c r="GV31" s="74"/>
      <c r="GW31" s="74"/>
      <c r="GX31" s="101"/>
      <c r="GY31" s="37"/>
      <c r="GZ31" s="38"/>
      <c r="HB31" s="63"/>
      <c r="HC31" s="71"/>
      <c r="HD31" s="74"/>
      <c r="HE31" s="74"/>
      <c r="HF31" s="74"/>
      <c r="HG31" s="74"/>
      <c r="HH31" s="74"/>
      <c r="HI31" s="74"/>
      <c r="HJ31" s="74"/>
      <c r="HK31" s="101"/>
      <c r="HL31" s="37"/>
      <c r="HM31" s="38"/>
      <c r="HO31" s="63"/>
      <c r="HP31" s="71"/>
      <c r="HQ31" s="74"/>
      <c r="HR31" s="74"/>
      <c r="HS31" s="74"/>
      <c r="HT31" s="74"/>
      <c r="HU31" s="74"/>
      <c r="HV31" s="74"/>
      <c r="HW31" s="74"/>
      <c r="HX31" s="101"/>
      <c r="HY31" s="37"/>
      <c r="HZ31" s="38"/>
      <c r="IB31" s="63"/>
      <c r="IC31" s="71"/>
      <c r="ID31" s="74"/>
      <c r="IE31" s="74"/>
      <c r="IF31" s="74"/>
      <c r="IG31" s="74"/>
      <c r="IH31" s="74"/>
      <c r="II31" s="74"/>
      <c r="IJ31" s="74"/>
      <c r="IK31" s="101"/>
      <c r="IL31" s="37"/>
      <c r="IM31" s="38"/>
      <c r="IO31" s="63"/>
      <c r="IP31" s="71"/>
      <c r="IQ31" s="74"/>
      <c r="IR31" s="74"/>
      <c r="IS31" s="74"/>
      <c r="IT31" s="74"/>
      <c r="IU31" s="74"/>
      <c r="IV31" s="74"/>
      <c r="IW31" s="74"/>
      <c r="IX31" s="101"/>
      <c r="IY31" s="37"/>
      <c r="IZ31" s="38"/>
      <c r="JB31" s="63"/>
      <c r="JC31" s="71"/>
      <c r="JD31" s="74"/>
      <c r="JE31" s="74"/>
      <c r="JF31" s="74"/>
      <c r="JG31" s="74"/>
      <c r="JH31" s="74"/>
      <c r="JI31" s="74"/>
      <c r="JJ31" s="74"/>
      <c r="JK31" s="101"/>
      <c r="JL31" s="37"/>
      <c r="JM31" s="38"/>
      <c r="JO31" s="63"/>
      <c r="JP31" s="71"/>
      <c r="JQ31" s="74"/>
      <c r="JR31" s="74"/>
      <c r="JS31" s="74"/>
      <c r="JT31" s="74"/>
      <c r="JU31" s="74"/>
      <c r="JV31" s="74"/>
      <c r="JW31" s="74"/>
      <c r="JX31" s="101"/>
      <c r="JY31" s="37"/>
      <c r="JZ31" s="38"/>
      <c r="KB31" s="63"/>
      <c r="KC31" s="71"/>
      <c r="KD31" s="74"/>
      <c r="KE31" s="74"/>
      <c r="KF31" s="74"/>
      <c r="KG31" s="74"/>
      <c r="KH31" s="74"/>
      <c r="KI31" s="74"/>
      <c r="KJ31" s="74"/>
      <c r="KK31" s="101"/>
      <c r="KL31" s="37"/>
      <c r="KM31" s="38"/>
      <c r="KO31" s="63"/>
      <c r="KP31" s="71"/>
      <c r="KQ31" s="74"/>
      <c r="KR31" s="74"/>
      <c r="KS31" s="74"/>
      <c r="KT31" s="74"/>
      <c r="KU31" s="74"/>
      <c r="KV31" s="74"/>
      <c r="KW31" s="74"/>
      <c r="KX31" s="101"/>
      <c r="KY31" s="37"/>
      <c r="KZ31" s="38"/>
      <c r="LB31" s="63"/>
      <c r="LC31" s="71"/>
      <c r="LD31" s="74"/>
      <c r="LE31" s="74"/>
      <c r="LF31" s="74"/>
      <c r="LG31" s="74"/>
      <c r="LH31" s="74"/>
      <c r="LI31" s="74"/>
      <c r="LJ31" s="74"/>
      <c r="LK31" s="101"/>
      <c r="LL31" s="37"/>
      <c r="LM31" s="38"/>
      <c r="LO31" s="63"/>
      <c r="LP31" s="71"/>
      <c r="LQ31" s="74"/>
      <c r="LR31" s="74"/>
      <c r="LS31" s="74"/>
      <c r="LT31" s="74"/>
      <c r="LU31" s="74"/>
      <c r="LV31" s="74"/>
      <c r="LW31" s="74"/>
      <c r="LX31" s="101"/>
      <c r="LY31" s="37"/>
      <c r="LZ31" s="38"/>
      <c r="MB31" s="63"/>
      <c r="MC31" s="71"/>
      <c r="MD31" s="74"/>
      <c r="ME31" s="74"/>
      <c r="MF31" s="74"/>
      <c r="MG31" s="74"/>
      <c r="MH31" s="74"/>
      <c r="MI31" s="74"/>
      <c r="MJ31" s="74"/>
      <c r="MK31" s="101"/>
      <c r="ML31" s="37"/>
      <c r="MM31" s="38"/>
      <c r="MO31" s="63"/>
      <c r="MP31" s="71"/>
      <c r="MQ31" s="74"/>
      <c r="MR31" s="74"/>
      <c r="MS31" s="74"/>
      <c r="MT31" s="74"/>
      <c r="MU31" s="74"/>
      <c r="MV31" s="74"/>
      <c r="MW31" s="74"/>
      <c r="MX31" s="101"/>
      <c r="MY31" s="37"/>
      <c r="MZ31" s="38"/>
      <c r="NB31" s="63"/>
      <c r="NC31" s="71"/>
      <c r="ND31" s="74"/>
      <c r="NE31" s="74"/>
      <c r="NF31" s="74"/>
      <c r="NG31" s="74"/>
      <c r="NH31" s="74"/>
      <c r="NI31" s="74"/>
      <c r="NJ31" s="74"/>
      <c r="NK31" s="101"/>
      <c r="NL31" s="37"/>
      <c r="NM31" s="38"/>
      <c r="NO31" s="63"/>
      <c r="NP31" s="71"/>
      <c r="NQ31" s="74"/>
      <c r="NR31" s="74"/>
      <c r="NS31" s="74"/>
      <c r="NT31" s="74"/>
      <c r="NU31" s="74"/>
      <c r="NV31" s="74"/>
      <c r="NW31" s="74"/>
      <c r="NX31" s="101"/>
      <c r="NY31" s="37"/>
      <c r="NZ31" s="38"/>
      <c r="OB31" s="63"/>
      <c r="OC31" s="71"/>
      <c r="OD31" s="74"/>
      <c r="OE31" s="74"/>
      <c r="OF31" s="74"/>
      <c r="OG31" s="74"/>
      <c r="OH31" s="74"/>
      <c r="OI31" s="74"/>
      <c r="OJ31" s="74"/>
      <c r="OK31" s="101"/>
      <c r="OL31" s="37"/>
      <c r="OM31" s="38"/>
      <c r="OO31" s="63"/>
      <c r="OP31" s="71"/>
      <c r="OQ31" s="74"/>
      <c r="OR31" s="74"/>
      <c r="OS31" s="74"/>
      <c r="OT31" s="74"/>
      <c r="OU31" s="74"/>
      <c r="OV31" s="74"/>
      <c r="OW31" s="74"/>
      <c r="OX31" s="101"/>
      <c r="OY31" s="37"/>
      <c r="OZ31" s="38"/>
      <c r="PB31" s="63"/>
      <c r="PC31" s="71"/>
      <c r="PD31" s="74"/>
      <c r="PE31" s="74"/>
      <c r="PF31" s="74"/>
      <c r="PG31" s="74"/>
      <c r="PH31" s="74"/>
      <c r="PI31" s="74"/>
      <c r="PJ31" s="74"/>
      <c r="PK31" s="101"/>
      <c r="PL31" s="37"/>
      <c r="PM31" s="38"/>
      <c r="PO31" s="63"/>
      <c r="PP31" s="71"/>
      <c r="PQ31" s="74"/>
      <c r="PR31" s="74"/>
      <c r="PS31" s="74"/>
      <c r="PT31" s="74"/>
      <c r="PU31" s="74"/>
      <c r="PV31" s="74"/>
      <c r="PW31" s="74"/>
      <c r="PX31" s="101"/>
      <c r="PY31" s="37"/>
      <c r="PZ31" s="38"/>
      <c r="QB31" s="63"/>
      <c r="QC31" s="71"/>
      <c r="QD31" s="74"/>
      <c r="QE31" s="74"/>
      <c r="QF31" s="74"/>
      <c r="QG31" s="74"/>
      <c r="QH31" s="74"/>
      <c r="QI31" s="74"/>
      <c r="QJ31" s="74"/>
      <c r="QK31" s="101"/>
      <c r="QL31" s="37"/>
      <c r="QM31" s="38"/>
      <c r="QO31" s="63"/>
      <c r="QP31" s="71"/>
      <c r="QQ31" s="74"/>
      <c r="QR31" s="74"/>
      <c r="QS31" s="74"/>
      <c r="QT31" s="74"/>
      <c r="QU31" s="74"/>
      <c r="QV31" s="74"/>
      <c r="QW31" s="74"/>
      <c r="QX31" s="101"/>
      <c r="QY31" s="37"/>
      <c r="QZ31" s="38"/>
      <c r="RB31" s="63"/>
      <c r="RC31" s="71"/>
      <c r="RD31" s="74"/>
      <c r="RE31" s="74"/>
      <c r="RF31" s="74"/>
      <c r="RG31" s="74"/>
      <c r="RH31" s="74"/>
      <c r="RI31" s="74"/>
      <c r="RJ31" s="74"/>
      <c r="RK31" s="101"/>
      <c r="RL31" s="37"/>
      <c r="RM31" s="38"/>
      <c r="RO31" s="63"/>
      <c r="RP31" s="71"/>
      <c r="RQ31" s="74"/>
      <c r="RR31" s="74"/>
      <c r="RS31" s="74"/>
      <c r="RT31" s="74"/>
      <c r="RU31" s="74"/>
      <c r="RV31" s="74"/>
      <c r="RW31" s="74"/>
      <c r="RX31" s="101"/>
      <c r="RY31" s="37"/>
      <c r="RZ31" s="38"/>
      <c r="SB31" s="63"/>
      <c r="SC31" s="71"/>
      <c r="SD31" s="74"/>
      <c r="SE31" s="74"/>
      <c r="SF31" s="74"/>
      <c r="SG31" s="74"/>
      <c r="SH31" s="74"/>
      <c r="SI31" s="74"/>
      <c r="SJ31" s="74"/>
      <c r="SK31" s="101"/>
      <c r="SL31" s="37"/>
      <c r="SM31" s="38"/>
      <c r="SO31" s="63"/>
      <c r="SP31" s="71"/>
      <c r="SQ31" s="74"/>
      <c r="SR31" s="74"/>
      <c r="SS31" s="74"/>
      <c r="ST31" s="74"/>
      <c r="SU31" s="74"/>
      <c r="SV31" s="74"/>
      <c r="SW31" s="74"/>
      <c r="SX31" s="101"/>
      <c r="SY31" s="37"/>
      <c r="SZ31" s="38"/>
    </row>
    <row r="32" spans="2:520" x14ac:dyDescent="0.3">
      <c r="B32" s="63"/>
      <c r="C32" s="71"/>
      <c r="D32" s="74"/>
      <c r="E32" s="74"/>
      <c r="F32" s="74"/>
      <c r="G32" s="74"/>
      <c r="H32" s="74"/>
      <c r="I32" s="74"/>
      <c r="J32" s="74"/>
      <c r="K32" s="101"/>
      <c r="L32" s="37"/>
      <c r="M32" s="38"/>
      <c r="O32" s="63"/>
      <c r="P32" s="71"/>
      <c r="Q32" s="74"/>
      <c r="R32" s="74"/>
      <c r="S32" s="74"/>
      <c r="T32" s="74"/>
      <c r="U32" s="74"/>
      <c r="V32" s="74"/>
      <c r="W32" s="74"/>
      <c r="X32" s="101"/>
      <c r="Y32" s="37"/>
      <c r="Z32" s="38"/>
      <c r="AB32" s="63"/>
      <c r="AC32" s="71"/>
      <c r="AD32" s="74"/>
      <c r="AE32" s="74"/>
      <c r="AF32" s="74"/>
      <c r="AG32" s="74"/>
      <c r="AH32" s="74"/>
      <c r="AI32" s="74"/>
      <c r="AJ32" s="74"/>
      <c r="AK32" s="101"/>
      <c r="AL32" s="37"/>
      <c r="AM32" s="38"/>
      <c r="AO32" s="63"/>
      <c r="AP32" s="71"/>
      <c r="AQ32" s="74"/>
      <c r="AR32" s="74"/>
      <c r="AS32" s="74"/>
      <c r="AT32" s="74"/>
      <c r="AU32" s="74"/>
      <c r="AV32" s="74"/>
      <c r="AW32" s="74"/>
      <c r="AX32" s="101"/>
      <c r="AY32" s="37"/>
      <c r="AZ32" s="38"/>
      <c r="BB32" s="63"/>
      <c r="BC32" s="71"/>
      <c r="BD32" s="74"/>
      <c r="BE32" s="74"/>
      <c r="BF32" s="74"/>
      <c r="BG32" s="74"/>
      <c r="BH32" s="74"/>
      <c r="BI32" s="74"/>
      <c r="BJ32" s="74"/>
      <c r="BK32" s="101"/>
      <c r="BL32" s="37"/>
      <c r="BM32" s="38"/>
      <c r="BO32" s="63"/>
      <c r="BP32" s="71"/>
      <c r="BQ32" s="74"/>
      <c r="BR32" s="74"/>
      <c r="BS32" s="74"/>
      <c r="BT32" s="74"/>
      <c r="BU32" s="74"/>
      <c r="BV32" s="74"/>
      <c r="BW32" s="74"/>
      <c r="BX32" s="101"/>
      <c r="BY32" s="37"/>
      <c r="BZ32" s="38"/>
      <c r="CB32" s="63"/>
      <c r="CC32" s="71"/>
      <c r="CD32" s="74"/>
      <c r="CE32" s="74"/>
      <c r="CF32" s="74"/>
      <c r="CG32" s="74"/>
      <c r="CH32" s="74"/>
      <c r="CI32" s="74"/>
      <c r="CJ32" s="74"/>
      <c r="CK32" s="101"/>
      <c r="CL32" s="37"/>
      <c r="CM32" s="38"/>
      <c r="CO32" s="63"/>
      <c r="CP32" s="71"/>
      <c r="CQ32" s="74"/>
      <c r="CR32" s="74"/>
      <c r="CS32" s="74"/>
      <c r="CT32" s="74"/>
      <c r="CU32" s="74"/>
      <c r="CV32" s="74"/>
      <c r="CW32" s="74"/>
      <c r="CX32" s="101"/>
      <c r="CY32" s="37"/>
      <c r="CZ32" s="38"/>
      <c r="DB32" s="63"/>
      <c r="DC32" s="71"/>
      <c r="DD32" s="74"/>
      <c r="DE32" s="74"/>
      <c r="DF32" s="74"/>
      <c r="DG32" s="74"/>
      <c r="DH32" s="74"/>
      <c r="DI32" s="74"/>
      <c r="DJ32" s="74"/>
      <c r="DK32" s="101"/>
      <c r="DL32" s="37"/>
      <c r="DM32" s="38"/>
      <c r="DO32" s="63"/>
      <c r="DP32" s="71"/>
      <c r="DQ32" s="74"/>
      <c r="DR32" s="74"/>
      <c r="DS32" s="74"/>
      <c r="DT32" s="74"/>
      <c r="DU32" s="74"/>
      <c r="DV32" s="74"/>
      <c r="DW32" s="74"/>
      <c r="DX32" s="101"/>
      <c r="DY32" s="37"/>
      <c r="DZ32" s="38"/>
      <c r="EB32" s="63"/>
      <c r="EC32" s="71"/>
      <c r="ED32" s="74"/>
      <c r="EE32" s="74"/>
      <c r="EF32" s="74"/>
      <c r="EG32" s="74"/>
      <c r="EH32" s="74"/>
      <c r="EI32" s="74"/>
      <c r="EJ32" s="74"/>
      <c r="EK32" s="101"/>
      <c r="EL32" s="37"/>
      <c r="EM32" s="38"/>
      <c r="EO32" s="63"/>
      <c r="EP32" s="71"/>
      <c r="EQ32" s="74"/>
      <c r="ER32" s="74"/>
      <c r="ES32" s="74"/>
      <c r="ET32" s="74"/>
      <c r="EU32" s="74"/>
      <c r="EV32" s="74"/>
      <c r="EW32" s="74"/>
      <c r="EX32" s="101"/>
      <c r="EY32" s="37"/>
      <c r="EZ32" s="38"/>
      <c r="FB32" s="63"/>
      <c r="FC32" s="71"/>
      <c r="FD32" s="74"/>
      <c r="FE32" s="74"/>
      <c r="FF32" s="74"/>
      <c r="FG32" s="74"/>
      <c r="FH32" s="74"/>
      <c r="FI32" s="74"/>
      <c r="FJ32" s="74"/>
      <c r="FK32" s="101"/>
      <c r="FL32" s="37"/>
      <c r="FM32" s="38"/>
      <c r="FO32" s="63"/>
      <c r="FP32" s="71"/>
      <c r="FQ32" s="74"/>
      <c r="FR32" s="74"/>
      <c r="FS32" s="74"/>
      <c r="FT32" s="74"/>
      <c r="FU32" s="74"/>
      <c r="FV32" s="74"/>
      <c r="FW32" s="74"/>
      <c r="FX32" s="101"/>
      <c r="FY32" s="37"/>
      <c r="FZ32" s="38"/>
      <c r="GB32" s="63"/>
      <c r="GC32" s="71"/>
      <c r="GD32" s="74"/>
      <c r="GE32" s="74"/>
      <c r="GF32" s="74"/>
      <c r="GG32" s="74"/>
      <c r="GH32" s="74"/>
      <c r="GI32" s="74"/>
      <c r="GJ32" s="74"/>
      <c r="GK32" s="101"/>
      <c r="GL32" s="37"/>
      <c r="GM32" s="38"/>
      <c r="GO32" s="63"/>
      <c r="GP32" s="71"/>
      <c r="GQ32" s="74"/>
      <c r="GR32" s="74"/>
      <c r="GS32" s="74"/>
      <c r="GT32" s="74"/>
      <c r="GU32" s="74"/>
      <c r="GV32" s="74"/>
      <c r="GW32" s="74"/>
      <c r="GX32" s="101"/>
      <c r="GY32" s="37"/>
      <c r="GZ32" s="38"/>
      <c r="HB32" s="63"/>
      <c r="HC32" s="71"/>
      <c r="HD32" s="74"/>
      <c r="HE32" s="74"/>
      <c r="HF32" s="74"/>
      <c r="HG32" s="74"/>
      <c r="HH32" s="74"/>
      <c r="HI32" s="74"/>
      <c r="HJ32" s="74"/>
      <c r="HK32" s="101"/>
      <c r="HL32" s="37"/>
      <c r="HM32" s="38"/>
      <c r="HO32" s="63"/>
      <c r="HP32" s="71"/>
      <c r="HQ32" s="74"/>
      <c r="HR32" s="74"/>
      <c r="HS32" s="74"/>
      <c r="HT32" s="74"/>
      <c r="HU32" s="74"/>
      <c r="HV32" s="74"/>
      <c r="HW32" s="74"/>
      <c r="HX32" s="101"/>
      <c r="HY32" s="37"/>
      <c r="HZ32" s="38"/>
      <c r="IB32" s="63"/>
      <c r="IC32" s="71"/>
      <c r="ID32" s="74"/>
      <c r="IE32" s="74"/>
      <c r="IF32" s="74"/>
      <c r="IG32" s="74"/>
      <c r="IH32" s="74"/>
      <c r="II32" s="74"/>
      <c r="IJ32" s="74"/>
      <c r="IK32" s="101"/>
      <c r="IL32" s="37"/>
      <c r="IM32" s="38"/>
      <c r="IO32" s="63"/>
      <c r="IP32" s="71"/>
      <c r="IQ32" s="74"/>
      <c r="IR32" s="74"/>
      <c r="IS32" s="74"/>
      <c r="IT32" s="74"/>
      <c r="IU32" s="74"/>
      <c r="IV32" s="74"/>
      <c r="IW32" s="74"/>
      <c r="IX32" s="101"/>
      <c r="IY32" s="37"/>
      <c r="IZ32" s="38"/>
      <c r="JB32" s="63"/>
      <c r="JC32" s="71"/>
      <c r="JD32" s="74"/>
      <c r="JE32" s="74"/>
      <c r="JF32" s="74"/>
      <c r="JG32" s="74"/>
      <c r="JH32" s="74"/>
      <c r="JI32" s="74"/>
      <c r="JJ32" s="74"/>
      <c r="JK32" s="101"/>
      <c r="JL32" s="37"/>
      <c r="JM32" s="38"/>
      <c r="JO32" s="63"/>
      <c r="JP32" s="71"/>
      <c r="JQ32" s="74"/>
      <c r="JR32" s="74"/>
      <c r="JS32" s="74"/>
      <c r="JT32" s="74"/>
      <c r="JU32" s="74"/>
      <c r="JV32" s="74"/>
      <c r="JW32" s="74"/>
      <c r="JX32" s="101"/>
      <c r="JY32" s="37"/>
      <c r="JZ32" s="38"/>
      <c r="KB32" s="63"/>
      <c r="KC32" s="71"/>
      <c r="KD32" s="74"/>
      <c r="KE32" s="74"/>
      <c r="KF32" s="74"/>
      <c r="KG32" s="74"/>
      <c r="KH32" s="74"/>
      <c r="KI32" s="74"/>
      <c r="KJ32" s="74"/>
      <c r="KK32" s="101"/>
      <c r="KL32" s="37"/>
      <c r="KM32" s="38"/>
      <c r="KO32" s="63"/>
      <c r="KP32" s="71"/>
      <c r="KQ32" s="74"/>
      <c r="KR32" s="74"/>
      <c r="KS32" s="74"/>
      <c r="KT32" s="74"/>
      <c r="KU32" s="74"/>
      <c r="KV32" s="74"/>
      <c r="KW32" s="74"/>
      <c r="KX32" s="101"/>
      <c r="KY32" s="37"/>
      <c r="KZ32" s="38"/>
      <c r="LB32" s="63"/>
      <c r="LC32" s="71"/>
      <c r="LD32" s="74"/>
      <c r="LE32" s="74"/>
      <c r="LF32" s="74"/>
      <c r="LG32" s="74"/>
      <c r="LH32" s="74"/>
      <c r="LI32" s="74"/>
      <c r="LJ32" s="74"/>
      <c r="LK32" s="101"/>
      <c r="LL32" s="37"/>
      <c r="LM32" s="38"/>
      <c r="LO32" s="63"/>
      <c r="LP32" s="71"/>
      <c r="LQ32" s="74"/>
      <c r="LR32" s="74"/>
      <c r="LS32" s="74"/>
      <c r="LT32" s="74"/>
      <c r="LU32" s="74"/>
      <c r="LV32" s="74"/>
      <c r="LW32" s="74"/>
      <c r="LX32" s="101"/>
      <c r="LY32" s="37"/>
      <c r="LZ32" s="38"/>
      <c r="MB32" s="63"/>
      <c r="MC32" s="71"/>
      <c r="MD32" s="74"/>
      <c r="ME32" s="74"/>
      <c r="MF32" s="74"/>
      <c r="MG32" s="74"/>
      <c r="MH32" s="74"/>
      <c r="MI32" s="74"/>
      <c r="MJ32" s="74"/>
      <c r="MK32" s="101"/>
      <c r="ML32" s="37"/>
      <c r="MM32" s="38"/>
      <c r="MO32" s="63"/>
      <c r="MP32" s="71"/>
      <c r="MQ32" s="74"/>
      <c r="MR32" s="74"/>
      <c r="MS32" s="74"/>
      <c r="MT32" s="74"/>
      <c r="MU32" s="74"/>
      <c r="MV32" s="74"/>
      <c r="MW32" s="74"/>
      <c r="MX32" s="101"/>
      <c r="MY32" s="37"/>
      <c r="MZ32" s="38"/>
      <c r="NB32" s="63"/>
      <c r="NC32" s="71"/>
      <c r="ND32" s="74"/>
      <c r="NE32" s="74"/>
      <c r="NF32" s="74"/>
      <c r="NG32" s="74"/>
      <c r="NH32" s="74"/>
      <c r="NI32" s="74"/>
      <c r="NJ32" s="74"/>
      <c r="NK32" s="101"/>
      <c r="NL32" s="37"/>
      <c r="NM32" s="38"/>
      <c r="NO32" s="63"/>
      <c r="NP32" s="71"/>
      <c r="NQ32" s="74"/>
      <c r="NR32" s="74"/>
      <c r="NS32" s="74"/>
      <c r="NT32" s="74"/>
      <c r="NU32" s="74"/>
      <c r="NV32" s="74"/>
      <c r="NW32" s="74"/>
      <c r="NX32" s="101"/>
      <c r="NY32" s="37"/>
      <c r="NZ32" s="38"/>
      <c r="OB32" s="63"/>
      <c r="OC32" s="71"/>
      <c r="OD32" s="74"/>
      <c r="OE32" s="74"/>
      <c r="OF32" s="74"/>
      <c r="OG32" s="74"/>
      <c r="OH32" s="74"/>
      <c r="OI32" s="74"/>
      <c r="OJ32" s="74"/>
      <c r="OK32" s="101"/>
      <c r="OL32" s="37"/>
      <c r="OM32" s="38"/>
      <c r="OO32" s="63"/>
      <c r="OP32" s="71"/>
      <c r="OQ32" s="74"/>
      <c r="OR32" s="74"/>
      <c r="OS32" s="74"/>
      <c r="OT32" s="74"/>
      <c r="OU32" s="74"/>
      <c r="OV32" s="74"/>
      <c r="OW32" s="74"/>
      <c r="OX32" s="101"/>
      <c r="OY32" s="37"/>
      <c r="OZ32" s="38"/>
      <c r="PB32" s="63"/>
      <c r="PC32" s="71"/>
      <c r="PD32" s="74"/>
      <c r="PE32" s="74"/>
      <c r="PF32" s="74"/>
      <c r="PG32" s="74"/>
      <c r="PH32" s="74"/>
      <c r="PI32" s="74"/>
      <c r="PJ32" s="74"/>
      <c r="PK32" s="101"/>
      <c r="PL32" s="37"/>
      <c r="PM32" s="38"/>
      <c r="PO32" s="63"/>
      <c r="PP32" s="71"/>
      <c r="PQ32" s="74"/>
      <c r="PR32" s="74"/>
      <c r="PS32" s="74"/>
      <c r="PT32" s="74"/>
      <c r="PU32" s="74"/>
      <c r="PV32" s="74"/>
      <c r="PW32" s="74"/>
      <c r="PX32" s="101"/>
      <c r="PY32" s="37"/>
      <c r="PZ32" s="38"/>
      <c r="QB32" s="63"/>
      <c r="QC32" s="71"/>
      <c r="QD32" s="74"/>
      <c r="QE32" s="74"/>
      <c r="QF32" s="74"/>
      <c r="QG32" s="74"/>
      <c r="QH32" s="74"/>
      <c r="QI32" s="74"/>
      <c r="QJ32" s="74"/>
      <c r="QK32" s="101"/>
      <c r="QL32" s="37"/>
      <c r="QM32" s="38"/>
      <c r="QO32" s="63"/>
      <c r="QP32" s="71"/>
      <c r="QQ32" s="74"/>
      <c r="QR32" s="74"/>
      <c r="QS32" s="74"/>
      <c r="QT32" s="74"/>
      <c r="QU32" s="74"/>
      <c r="QV32" s="74"/>
      <c r="QW32" s="74"/>
      <c r="QX32" s="101"/>
      <c r="QY32" s="37"/>
      <c r="QZ32" s="38"/>
      <c r="RB32" s="63"/>
      <c r="RC32" s="71"/>
      <c r="RD32" s="74"/>
      <c r="RE32" s="74"/>
      <c r="RF32" s="74"/>
      <c r="RG32" s="74"/>
      <c r="RH32" s="74"/>
      <c r="RI32" s="74"/>
      <c r="RJ32" s="74"/>
      <c r="RK32" s="101"/>
      <c r="RL32" s="37"/>
      <c r="RM32" s="38"/>
      <c r="RO32" s="63"/>
      <c r="RP32" s="71"/>
      <c r="RQ32" s="74"/>
      <c r="RR32" s="74"/>
      <c r="RS32" s="74"/>
      <c r="RT32" s="74"/>
      <c r="RU32" s="74"/>
      <c r="RV32" s="74"/>
      <c r="RW32" s="74"/>
      <c r="RX32" s="101"/>
      <c r="RY32" s="37"/>
      <c r="RZ32" s="38"/>
      <c r="SB32" s="63"/>
      <c r="SC32" s="71"/>
      <c r="SD32" s="74"/>
      <c r="SE32" s="74"/>
      <c r="SF32" s="74"/>
      <c r="SG32" s="74"/>
      <c r="SH32" s="74"/>
      <c r="SI32" s="74"/>
      <c r="SJ32" s="74"/>
      <c r="SK32" s="101"/>
      <c r="SL32" s="37"/>
      <c r="SM32" s="38"/>
      <c r="SO32" s="63"/>
      <c r="SP32" s="71"/>
      <c r="SQ32" s="74"/>
      <c r="SR32" s="74"/>
      <c r="SS32" s="74"/>
      <c r="ST32" s="74"/>
      <c r="SU32" s="74"/>
      <c r="SV32" s="74"/>
      <c r="SW32" s="74"/>
      <c r="SX32" s="101"/>
      <c r="SY32" s="37"/>
      <c r="SZ32" s="38"/>
    </row>
    <row r="33" spans="1:520" x14ac:dyDescent="0.3">
      <c r="B33" s="63"/>
      <c r="C33" s="71"/>
      <c r="D33" s="74"/>
      <c r="E33" s="74"/>
      <c r="F33" s="74"/>
      <c r="G33" s="74"/>
      <c r="H33" s="74"/>
      <c r="I33" s="74"/>
      <c r="J33" s="74"/>
      <c r="K33" s="101"/>
      <c r="L33" s="37"/>
      <c r="M33" s="38"/>
      <c r="O33" s="63"/>
      <c r="P33" s="71"/>
      <c r="Q33" s="74"/>
      <c r="R33" s="74"/>
      <c r="S33" s="74"/>
      <c r="T33" s="74"/>
      <c r="U33" s="74"/>
      <c r="V33" s="74"/>
      <c r="W33" s="74"/>
      <c r="X33" s="101"/>
      <c r="Y33" s="37"/>
      <c r="Z33" s="38"/>
      <c r="AB33" s="63"/>
      <c r="AC33" s="71"/>
      <c r="AD33" s="74"/>
      <c r="AE33" s="74"/>
      <c r="AF33" s="74"/>
      <c r="AG33" s="74"/>
      <c r="AH33" s="74"/>
      <c r="AI33" s="74"/>
      <c r="AJ33" s="74"/>
      <c r="AK33" s="101"/>
      <c r="AL33" s="37"/>
      <c r="AM33" s="38"/>
      <c r="AO33" s="63"/>
      <c r="AP33" s="71"/>
      <c r="AQ33" s="74"/>
      <c r="AR33" s="74"/>
      <c r="AS33" s="74"/>
      <c r="AT33" s="74"/>
      <c r="AU33" s="74"/>
      <c r="AV33" s="74"/>
      <c r="AW33" s="74"/>
      <c r="AX33" s="101"/>
      <c r="AY33" s="37"/>
      <c r="AZ33" s="38"/>
      <c r="BB33" s="63"/>
      <c r="BC33" s="71"/>
      <c r="BD33" s="74"/>
      <c r="BE33" s="74"/>
      <c r="BF33" s="74"/>
      <c r="BG33" s="74"/>
      <c r="BH33" s="74"/>
      <c r="BI33" s="74"/>
      <c r="BJ33" s="74"/>
      <c r="BK33" s="101"/>
      <c r="BL33" s="37"/>
      <c r="BM33" s="38"/>
      <c r="BO33" s="63"/>
      <c r="BP33" s="71"/>
      <c r="BQ33" s="74"/>
      <c r="BR33" s="74"/>
      <c r="BS33" s="74"/>
      <c r="BT33" s="74"/>
      <c r="BU33" s="74"/>
      <c r="BV33" s="74"/>
      <c r="BW33" s="74"/>
      <c r="BX33" s="101"/>
      <c r="BY33" s="37"/>
      <c r="BZ33" s="38"/>
      <c r="CB33" s="63"/>
      <c r="CC33" s="71"/>
      <c r="CD33" s="74"/>
      <c r="CE33" s="74"/>
      <c r="CF33" s="74"/>
      <c r="CG33" s="74"/>
      <c r="CH33" s="74"/>
      <c r="CI33" s="74"/>
      <c r="CJ33" s="74"/>
      <c r="CK33" s="101"/>
      <c r="CL33" s="37"/>
      <c r="CM33" s="38"/>
      <c r="CO33" s="63"/>
      <c r="CP33" s="71"/>
      <c r="CQ33" s="74"/>
      <c r="CR33" s="74"/>
      <c r="CS33" s="74"/>
      <c r="CT33" s="74"/>
      <c r="CU33" s="74"/>
      <c r="CV33" s="74"/>
      <c r="CW33" s="74"/>
      <c r="CX33" s="101"/>
      <c r="CY33" s="37"/>
      <c r="CZ33" s="38"/>
      <c r="DB33" s="63"/>
      <c r="DC33" s="71"/>
      <c r="DD33" s="74"/>
      <c r="DE33" s="74"/>
      <c r="DF33" s="74"/>
      <c r="DG33" s="74"/>
      <c r="DH33" s="74"/>
      <c r="DI33" s="74"/>
      <c r="DJ33" s="74"/>
      <c r="DK33" s="101"/>
      <c r="DL33" s="37"/>
      <c r="DM33" s="38"/>
      <c r="DO33" s="63"/>
      <c r="DP33" s="71"/>
      <c r="DQ33" s="74"/>
      <c r="DR33" s="74"/>
      <c r="DS33" s="74"/>
      <c r="DT33" s="74"/>
      <c r="DU33" s="74"/>
      <c r="DV33" s="74"/>
      <c r="DW33" s="74"/>
      <c r="DX33" s="101"/>
      <c r="DY33" s="37"/>
      <c r="DZ33" s="38"/>
      <c r="EB33" s="63"/>
      <c r="EC33" s="71"/>
      <c r="ED33" s="74"/>
      <c r="EE33" s="74"/>
      <c r="EF33" s="74"/>
      <c r="EG33" s="74"/>
      <c r="EH33" s="74"/>
      <c r="EI33" s="74"/>
      <c r="EJ33" s="74"/>
      <c r="EK33" s="101"/>
      <c r="EL33" s="37"/>
      <c r="EM33" s="38"/>
      <c r="EO33" s="63"/>
      <c r="EP33" s="71"/>
      <c r="EQ33" s="74"/>
      <c r="ER33" s="74"/>
      <c r="ES33" s="74"/>
      <c r="ET33" s="74"/>
      <c r="EU33" s="74"/>
      <c r="EV33" s="74"/>
      <c r="EW33" s="74"/>
      <c r="EX33" s="101"/>
      <c r="EY33" s="37"/>
      <c r="EZ33" s="38"/>
      <c r="FB33" s="63"/>
      <c r="FC33" s="71"/>
      <c r="FD33" s="74"/>
      <c r="FE33" s="74"/>
      <c r="FF33" s="74"/>
      <c r="FG33" s="74"/>
      <c r="FH33" s="74"/>
      <c r="FI33" s="74"/>
      <c r="FJ33" s="74"/>
      <c r="FK33" s="101"/>
      <c r="FL33" s="37"/>
      <c r="FM33" s="38"/>
      <c r="FO33" s="63"/>
      <c r="FP33" s="71"/>
      <c r="FQ33" s="74"/>
      <c r="FR33" s="74"/>
      <c r="FS33" s="74"/>
      <c r="FT33" s="74"/>
      <c r="FU33" s="74"/>
      <c r="FV33" s="74"/>
      <c r="FW33" s="74"/>
      <c r="FX33" s="101"/>
      <c r="FY33" s="37"/>
      <c r="FZ33" s="38"/>
      <c r="GB33" s="63"/>
      <c r="GC33" s="71"/>
      <c r="GD33" s="74"/>
      <c r="GE33" s="74"/>
      <c r="GF33" s="74"/>
      <c r="GG33" s="74"/>
      <c r="GH33" s="74"/>
      <c r="GI33" s="74"/>
      <c r="GJ33" s="74"/>
      <c r="GK33" s="101"/>
      <c r="GL33" s="37"/>
      <c r="GM33" s="38"/>
      <c r="GO33" s="63"/>
      <c r="GP33" s="71"/>
      <c r="GQ33" s="74"/>
      <c r="GR33" s="74"/>
      <c r="GS33" s="74"/>
      <c r="GT33" s="74"/>
      <c r="GU33" s="74"/>
      <c r="GV33" s="74"/>
      <c r="GW33" s="74"/>
      <c r="GX33" s="101"/>
      <c r="GY33" s="37"/>
      <c r="GZ33" s="38"/>
      <c r="HB33" s="63"/>
      <c r="HC33" s="71"/>
      <c r="HD33" s="74"/>
      <c r="HE33" s="74"/>
      <c r="HF33" s="74"/>
      <c r="HG33" s="74"/>
      <c r="HH33" s="74"/>
      <c r="HI33" s="74"/>
      <c r="HJ33" s="74"/>
      <c r="HK33" s="101"/>
      <c r="HL33" s="37"/>
      <c r="HM33" s="38"/>
      <c r="HO33" s="63"/>
      <c r="HP33" s="71"/>
      <c r="HQ33" s="74"/>
      <c r="HR33" s="74"/>
      <c r="HS33" s="74"/>
      <c r="HT33" s="74"/>
      <c r="HU33" s="74"/>
      <c r="HV33" s="74"/>
      <c r="HW33" s="74"/>
      <c r="HX33" s="101"/>
      <c r="HY33" s="37"/>
      <c r="HZ33" s="38"/>
      <c r="IB33" s="63"/>
      <c r="IC33" s="71"/>
      <c r="ID33" s="74"/>
      <c r="IE33" s="74"/>
      <c r="IF33" s="74"/>
      <c r="IG33" s="74"/>
      <c r="IH33" s="74"/>
      <c r="II33" s="74"/>
      <c r="IJ33" s="74"/>
      <c r="IK33" s="101"/>
      <c r="IL33" s="37"/>
      <c r="IM33" s="38"/>
      <c r="IO33" s="63"/>
      <c r="IP33" s="71"/>
      <c r="IQ33" s="74"/>
      <c r="IR33" s="74"/>
      <c r="IS33" s="74"/>
      <c r="IT33" s="74"/>
      <c r="IU33" s="74"/>
      <c r="IV33" s="74"/>
      <c r="IW33" s="74"/>
      <c r="IX33" s="101"/>
      <c r="IY33" s="37"/>
      <c r="IZ33" s="38"/>
      <c r="JB33" s="63"/>
      <c r="JC33" s="71"/>
      <c r="JD33" s="74"/>
      <c r="JE33" s="74"/>
      <c r="JF33" s="74"/>
      <c r="JG33" s="74"/>
      <c r="JH33" s="74"/>
      <c r="JI33" s="74"/>
      <c r="JJ33" s="74"/>
      <c r="JK33" s="101"/>
      <c r="JL33" s="37"/>
      <c r="JM33" s="38"/>
      <c r="JO33" s="63"/>
      <c r="JP33" s="71"/>
      <c r="JQ33" s="74"/>
      <c r="JR33" s="74"/>
      <c r="JS33" s="74"/>
      <c r="JT33" s="74"/>
      <c r="JU33" s="74"/>
      <c r="JV33" s="74"/>
      <c r="JW33" s="74"/>
      <c r="JX33" s="101"/>
      <c r="JY33" s="37"/>
      <c r="JZ33" s="38"/>
      <c r="KB33" s="63"/>
      <c r="KC33" s="71"/>
      <c r="KD33" s="74"/>
      <c r="KE33" s="74"/>
      <c r="KF33" s="74"/>
      <c r="KG33" s="74"/>
      <c r="KH33" s="74"/>
      <c r="KI33" s="74"/>
      <c r="KJ33" s="74"/>
      <c r="KK33" s="101"/>
      <c r="KL33" s="37"/>
      <c r="KM33" s="38"/>
      <c r="KO33" s="63"/>
      <c r="KP33" s="71"/>
      <c r="KQ33" s="74"/>
      <c r="KR33" s="74"/>
      <c r="KS33" s="74"/>
      <c r="KT33" s="74"/>
      <c r="KU33" s="74"/>
      <c r="KV33" s="74"/>
      <c r="KW33" s="74"/>
      <c r="KX33" s="101"/>
      <c r="KY33" s="37"/>
      <c r="KZ33" s="38"/>
      <c r="LB33" s="63"/>
      <c r="LC33" s="71"/>
      <c r="LD33" s="74"/>
      <c r="LE33" s="74"/>
      <c r="LF33" s="74"/>
      <c r="LG33" s="74"/>
      <c r="LH33" s="74"/>
      <c r="LI33" s="74"/>
      <c r="LJ33" s="74"/>
      <c r="LK33" s="101"/>
      <c r="LL33" s="37"/>
      <c r="LM33" s="38"/>
      <c r="LO33" s="63"/>
      <c r="LP33" s="71"/>
      <c r="LQ33" s="74"/>
      <c r="LR33" s="74"/>
      <c r="LS33" s="74"/>
      <c r="LT33" s="74"/>
      <c r="LU33" s="74"/>
      <c r="LV33" s="74"/>
      <c r="LW33" s="74"/>
      <c r="LX33" s="101"/>
      <c r="LY33" s="37"/>
      <c r="LZ33" s="38"/>
      <c r="MB33" s="63"/>
      <c r="MC33" s="71"/>
      <c r="MD33" s="74"/>
      <c r="ME33" s="74"/>
      <c r="MF33" s="74"/>
      <c r="MG33" s="74"/>
      <c r="MH33" s="74"/>
      <c r="MI33" s="74"/>
      <c r="MJ33" s="74"/>
      <c r="MK33" s="101"/>
      <c r="ML33" s="37"/>
      <c r="MM33" s="38"/>
      <c r="MO33" s="63"/>
      <c r="MP33" s="71"/>
      <c r="MQ33" s="74"/>
      <c r="MR33" s="74"/>
      <c r="MS33" s="74"/>
      <c r="MT33" s="74"/>
      <c r="MU33" s="74"/>
      <c r="MV33" s="74"/>
      <c r="MW33" s="74"/>
      <c r="MX33" s="101"/>
      <c r="MY33" s="37"/>
      <c r="MZ33" s="38"/>
      <c r="NB33" s="63"/>
      <c r="NC33" s="71"/>
      <c r="ND33" s="74"/>
      <c r="NE33" s="74"/>
      <c r="NF33" s="74"/>
      <c r="NG33" s="74"/>
      <c r="NH33" s="74"/>
      <c r="NI33" s="74"/>
      <c r="NJ33" s="74"/>
      <c r="NK33" s="101"/>
      <c r="NL33" s="37"/>
      <c r="NM33" s="38"/>
      <c r="NO33" s="63"/>
      <c r="NP33" s="71"/>
      <c r="NQ33" s="74"/>
      <c r="NR33" s="74"/>
      <c r="NS33" s="74"/>
      <c r="NT33" s="74"/>
      <c r="NU33" s="74"/>
      <c r="NV33" s="74"/>
      <c r="NW33" s="74"/>
      <c r="NX33" s="101"/>
      <c r="NY33" s="37"/>
      <c r="NZ33" s="38"/>
      <c r="OB33" s="63"/>
      <c r="OC33" s="71"/>
      <c r="OD33" s="74"/>
      <c r="OE33" s="74"/>
      <c r="OF33" s="74"/>
      <c r="OG33" s="74"/>
      <c r="OH33" s="74"/>
      <c r="OI33" s="74"/>
      <c r="OJ33" s="74"/>
      <c r="OK33" s="101"/>
      <c r="OL33" s="37"/>
      <c r="OM33" s="38"/>
      <c r="OO33" s="63"/>
      <c r="OP33" s="71"/>
      <c r="OQ33" s="74"/>
      <c r="OR33" s="74"/>
      <c r="OS33" s="74"/>
      <c r="OT33" s="74"/>
      <c r="OU33" s="74"/>
      <c r="OV33" s="74"/>
      <c r="OW33" s="74"/>
      <c r="OX33" s="101"/>
      <c r="OY33" s="37"/>
      <c r="OZ33" s="38"/>
      <c r="PB33" s="63"/>
      <c r="PC33" s="71"/>
      <c r="PD33" s="74"/>
      <c r="PE33" s="74"/>
      <c r="PF33" s="74"/>
      <c r="PG33" s="74"/>
      <c r="PH33" s="74"/>
      <c r="PI33" s="74"/>
      <c r="PJ33" s="74"/>
      <c r="PK33" s="101"/>
      <c r="PL33" s="37"/>
      <c r="PM33" s="38"/>
      <c r="PO33" s="63"/>
      <c r="PP33" s="71"/>
      <c r="PQ33" s="74"/>
      <c r="PR33" s="74"/>
      <c r="PS33" s="74"/>
      <c r="PT33" s="74"/>
      <c r="PU33" s="74"/>
      <c r="PV33" s="74"/>
      <c r="PW33" s="74"/>
      <c r="PX33" s="101"/>
      <c r="PY33" s="37"/>
      <c r="PZ33" s="38"/>
      <c r="QB33" s="63"/>
      <c r="QC33" s="71"/>
      <c r="QD33" s="74"/>
      <c r="QE33" s="74"/>
      <c r="QF33" s="74"/>
      <c r="QG33" s="74"/>
      <c r="QH33" s="74"/>
      <c r="QI33" s="74"/>
      <c r="QJ33" s="74"/>
      <c r="QK33" s="101"/>
      <c r="QL33" s="37"/>
      <c r="QM33" s="38"/>
      <c r="QO33" s="63"/>
      <c r="QP33" s="71"/>
      <c r="QQ33" s="74"/>
      <c r="QR33" s="74"/>
      <c r="QS33" s="74"/>
      <c r="QT33" s="74"/>
      <c r="QU33" s="74"/>
      <c r="QV33" s="74"/>
      <c r="QW33" s="74"/>
      <c r="QX33" s="101"/>
      <c r="QY33" s="37"/>
      <c r="QZ33" s="38"/>
      <c r="RB33" s="63"/>
      <c r="RC33" s="71"/>
      <c r="RD33" s="74"/>
      <c r="RE33" s="74"/>
      <c r="RF33" s="74"/>
      <c r="RG33" s="74"/>
      <c r="RH33" s="74"/>
      <c r="RI33" s="74"/>
      <c r="RJ33" s="74"/>
      <c r="RK33" s="101"/>
      <c r="RL33" s="37"/>
      <c r="RM33" s="38"/>
      <c r="RO33" s="63"/>
      <c r="RP33" s="71"/>
      <c r="RQ33" s="74"/>
      <c r="RR33" s="74"/>
      <c r="RS33" s="74"/>
      <c r="RT33" s="74"/>
      <c r="RU33" s="74"/>
      <c r="RV33" s="74"/>
      <c r="RW33" s="74"/>
      <c r="RX33" s="101"/>
      <c r="RY33" s="37"/>
      <c r="RZ33" s="38"/>
      <c r="SB33" s="63"/>
      <c r="SC33" s="71"/>
      <c r="SD33" s="74"/>
      <c r="SE33" s="74"/>
      <c r="SF33" s="74"/>
      <c r="SG33" s="74"/>
      <c r="SH33" s="74"/>
      <c r="SI33" s="74"/>
      <c r="SJ33" s="74"/>
      <c r="SK33" s="101"/>
      <c r="SL33" s="37"/>
      <c r="SM33" s="38"/>
      <c r="SO33" s="63"/>
      <c r="SP33" s="71"/>
      <c r="SQ33" s="74"/>
      <c r="SR33" s="74"/>
      <c r="SS33" s="74"/>
      <c r="ST33" s="74"/>
      <c r="SU33" s="74"/>
      <c r="SV33" s="74"/>
      <c r="SW33" s="74"/>
      <c r="SX33" s="101"/>
      <c r="SY33" s="37"/>
      <c r="SZ33" s="38"/>
    </row>
    <row r="34" spans="1:520" x14ac:dyDescent="0.3">
      <c r="B34" s="63"/>
      <c r="C34" s="71"/>
      <c r="D34" s="74"/>
      <c r="E34" s="74"/>
      <c r="F34" s="74"/>
      <c r="G34" s="74"/>
      <c r="H34" s="74"/>
      <c r="I34" s="74"/>
      <c r="J34" s="74"/>
      <c r="K34" s="101"/>
      <c r="L34" s="37"/>
      <c r="M34" s="38"/>
      <c r="O34" s="63"/>
      <c r="P34" s="71"/>
      <c r="Q34" s="74"/>
      <c r="R34" s="74"/>
      <c r="S34" s="74"/>
      <c r="T34" s="74"/>
      <c r="U34" s="74"/>
      <c r="V34" s="74"/>
      <c r="W34" s="74"/>
      <c r="X34" s="101"/>
      <c r="Y34" s="37"/>
      <c r="Z34" s="38"/>
      <c r="AB34" s="63"/>
      <c r="AC34" s="71"/>
      <c r="AD34" s="74"/>
      <c r="AE34" s="74"/>
      <c r="AF34" s="74"/>
      <c r="AG34" s="74"/>
      <c r="AH34" s="74"/>
      <c r="AI34" s="74"/>
      <c r="AJ34" s="74"/>
      <c r="AK34" s="101"/>
      <c r="AL34" s="37"/>
      <c r="AM34" s="38"/>
      <c r="AO34" s="63"/>
      <c r="AP34" s="71"/>
      <c r="AQ34" s="74"/>
      <c r="AR34" s="74"/>
      <c r="AS34" s="74"/>
      <c r="AT34" s="74"/>
      <c r="AU34" s="74"/>
      <c r="AV34" s="74"/>
      <c r="AW34" s="74"/>
      <c r="AX34" s="101"/>
      <c r="AY34" s="37"/>
      <c r="AZ34" s="38"/>
      <c r="BB34" s="63"/>
      <c r="BC34" s="71"/>
      <c r="BD34" s="74"/>
      <c r="BE34" s="74"/>
      <c r="BF34" s="74"/>
      <c r="BG34" s="74"/>
      <c r="BH34" s="74"/>
      <c r="BI34" s="74"/>
      <c r="BJ34" s="74"/>
      <c r="BK34" s="101"/>
      <c r="BL34" s="37"/>
      <c r="BM34" s="38"/>
      <c r="BO34" s="63"/>
      <c r="BP34" s="71"/>
      <c r="BQ34" s="74"/>
      <c r="BR34" s="74"/>
      <c r="BS34" s="74"/>
      <c r="BT34" s="74"/>
      <c r="BU34" s="74"/>
      <c r="BV34" s="74"/>
      <c r="BW34" s="74"/>
      <c r="BX34" s="101"/>
      <c r="BY34" s="37"/>
      <c r="BZ34" s="38"/>
      <c r="CB34" s="63"/>
      <c r="CC34" s="71"/>
      <c r="CD34" s="74"/>
      <c r="CE34" s="74"/>
      <c r="CF34" s="74"/>
      <c r="CG34" s="74"/>
      <c r="CH34" s="74"/>
      <c r="CI34" s="74"/>
      <c r="CJ34" s="74"/>
      <c r="CK34" s="101"/>
      <c r="CL34" s="37"/>
      <c r="CM34" s="38"/>
      <c r="CO34" s="63"/>
      <c r="CP34" s="71"/>
      <c r="CQ34" s="74"/>
      <c r="CR34" s="74"/>
      <c r="CS34" s="74"/>
      <c r="CT34" s="74"/>
      <c r="CU34" s="74"/>
      <c r="CV34" s="74"/>
      <c r="CW34" s="74"/>
      <c r="CX34" s="101"/>
      <c r="CY34" s="37"/>
      <c r="CZ34" s="38"/>
      <c r="DB34" s="63"/>
      <c r="DC34" s="71"/>
      <c r="DD34" s="74"/>
      <c r="DE34" s="74"/>
      <c r="DF34" s="74"/>
      <c r="DG34" s="74"/>
      <c r="DH34" s="74"/>
      <c r="DI34" s="74"/>
      <c r="DJ34" s="74"/>
      <c r="DK34" s="101"/>
      <c r="DL34" s="37"/>
      <c r="DM34" s="38"/>
      <c r="DO34" s="63"/>
      <c r="DP34" s="71"/>
      <c r="DQ34" s="74"/>
      <c r="DR34" s="74"/>
      <c r="DS34" s="74"/>
      <c r="DT34" s="74"/>
      <c r="DU34" s="74"/>
      <c r="DV34" s="74"/>
      <c r="DW34" s="74"/>
      <c r="DX34" s="101"/>
      <c r="DY34" s="37"/>
      <c r="DZ34" s="38"/>
      <c r="EB34" s="63"/>
      <c r="EC34" s="71"/>
      <c r="ED34" s="74"/>
      <c r="EE34" s="74"/>
      <c r="EF34" s="74"/>
      <c r="EG34" s="74"/>
      <c r="EH34" s="74"/>
      <c r="EI34" s="74"/>
      <c r="EJ34" s="74"/>
      <c r="EK34" s="101"/>
      <c r="EL34" s="37"/>
      <c r="EM34" s="38"/>
      <c r="EO34" s="63"/>
      <c r="EP34" s="71"/>
      <c r="EQ34" s="74"/>
      <c r="ER34" s="74"/>
      <c r="ES34" s="74"/>
      <c r="ET34" s="74"/>
      <c r="EU34" s="74"/>
      <c r="EV34" s="74"/>
      <c r="EW34" s="74"/>
      <c r="EX34" s="101"/>
      <c r="EY34" s="37"/>
      <c r="EZ34" s="38"/>
      <c r="FB34" s="63"/>
      <c r="FC34" s="71"/>
      <c r="FD34" s="74"/>
      <c r="FE34" s="74"/>
      <c r="FF34" s="74"/>
      <c r="FG34" s="74"/>
      <c r="FH34" s="74"/>
      <c r="FI34" s="74"/>
      <c r="FJ34" s="74"/>
      <c r="FK34" s="101"/>
      <c r="FL34" s="37"/>
      <c r="FM34" s="38"/>
      <c r="FO34" s="63"/>
      <c r="FP34" s="71"/>
      <c r="FQ34" s="74"/>
      <c r="FR34" s="74"/>
      <c r="FS34" s="74"/>
      <c r="FT34" s="74"/>
      <c r="FU34" s="74"/>
      <c r="FV34" s="74"/>
      <c r="FW34" s="74"/>
      <c r="FX34" s="101"/>
      <c r="FY34" s="37"/>
      <c r="FZ34" s="38"/>
      <c r="GB34" s="63"/>
      <c r="GC34" s="71"/>
      <c r="GD34" s="74"/>
      <c r="GE34" s="74"/>
      <c r="GF34" s="74"/>
      <c r="GG34" s="74"/>
      <c r="GH34" s="74"/>
      <c r="GI34" s="74"/>
      <c r="GJ34" s="74"/>
      <c r="GK34" s="101"/>
      <c r="GL34" s="37"/>
      <c r="GM34" s="38"/>
      <c r="GO34" s="63"/>
      <c r="GP34" s="71"/>
      <c r="GQ34" s="74"/>
      <c r="GR34" s="74"/>
      <c r="GS34" s="74"/>
      <c r="GT34" s="74"/>
      <c r="GU34" s="74"/>
      <c r="GV34" s="74"/>
      <c r="GW34" s="74"/>
      <c r="GX34" s="101"/>
      <c r="GY34" s="37"/>
      <c r="GZ34" s="38"/>
      <c r="HB34" s="63"/>
      <c r="HC34" s="71"/>
      <c r="HD34" s="74"/>
      <c r="HE34" s="74"/>
      <c r="HF34" s="74"/>
      <c r="HG34" s="74"/>
      <c r="HH34" s="74"/>
      <c r="HI34" s="74"/>
      <c r="HJ34" s="74"/>
      <c r="HK34" s="101"/>
      <c r="HL34" s="37"/>
      <c r="HM34" s="38"/>
      <c r="HO34" s="63"/>
      <c r="HP34" s="71"/>
      <c r="HQ34" s="74"/>
      <c r="HR34" s="74"/>
      <c r="HS34" s="74"/>
      <c r="HT34" s="74"/>
      <c r="HU34" s="74"/>
      <c r="HV34" s="74"/>
      <c r="HW34" s="74"/>
      <c r="HX34" s="101"/>
      <c r="HY34" s="37"/>
      <c r="HZ34" s="38"/>
      <c r="IB34" s="63"/>
      <c r="IC34" s="71"/>
      <c r="ID34" s="74"/>
      <c r="IE34" s="74"/>
      <c r="IF34" s="74"/>
      <c r="IG34" s="74"/>
      <c r="IH34" s="74"/>
      <c r="II34" s="74"/>
      <c r="IJ34" s="74"/>
      <c r="IK34" s="101"/>
      <c r="IL34" s="37"/>
      <c r="IM34" s="38"/>
      <c r="IO34" s="63"/>
      <c r="IP34" s="71"/>
      <c r="IQ34" s="74"/>
      <c r="IR34" s="74"/>
      <c r="IS34" s="74"/>
      <c r="IT34" s="74"/>
      <c r="IU34" s="74"/>
      <c r="IV34" s="74"/>
      <c r="IW34" s="74"/>
      <c r="IX34" s="101"/>
      <c r="IY34" s="37"/>
      <c r="IZ34" s="38"/>
      <c r="JB34" s="63"/>
      <c r="JC34" s="71"/>
      <c r="JD34" s="74"/>
      <c r="JE34" s="74"/>
      <c r="JF34" s="74"/>
      <c r="JG34" s="74"/>
      <c r="JH34" s="74"/>
      <c r="JI34" s="74"/>
      <c r="JJ34" s="74"/>
      <c r="JK34" s="101"/>
      <c r="JL34" s="37"/>
      <c r="JM34" s="38"/>
      <c r="JO34" s="63"/>
      <c r="JP34" s="71"/>
      <c r="JQ34" s="74"/>
      <c r="JR34" s="74"/>
      <c r="JS34" s="74"/>
      <c r="JT34" s="74"/>
      <c r="JU34" s="74"/>
      <c r="JV34" s="74"/>
      <c r="JW34" s="74"/>
      <c r="JX34" s="101"/>
      <c r="JY34" s="37"/>
      <c r="JZ34" s="38"/>
      <c r="KB34" s="63"/>
      <c r="KC34" s="71"/>
      <c r="KD34" s="74"/>
      <c r="KE34" s="74"/>
      <c r="KF34" s="74"/>
      <c r="KG34" s="74"/>
      <c r="KH34" s="74"/>
      <c r="KI34" s="74"/>
      <c r="KJ34" s="74"/>
      <c r="KK34" s="101"/>
      <c r="KL34" s="37"/>
      <c r="KM34" s="38"/>
      <c r="KO34" s="63"/>
      <c r="KP34" s="71"/>
      <c r="KQ34" s="74"/>
      <c r="KR34" s="74"/>
      <c r="KS34" s="74"/>
      <c r="KT34" s="74"/>
      <c r="KU34" s="74"/>
      <c r="KV34" s="74"/>
      <c r="KW34" s="74"/>
      <c r="KX34" s="101"/>
      <c r="KY34" s="37"/>
      <c r="KZ34" s="38"/>
      <c r="LB34" s="63"/>
      <c r="LC34" s="71"/>
      <c r="LD34" s="74"/>
      <c r="LE34" s="74"/>
      <c r="LF34" s="74"/>
      <c r="LG34" s="74"/>
      <c r="LH34" s="74"/>
      <c r="LI34" s="74"/>
      <c r="LJ34" s="74"/>
      <c r="LK34" s="101"/>
      <c r="LL34" s="37"/>
      <c r="LM34" s="38"/>
      <c r="LO34" s="63"/>
      <c r="LP34" s="71"/>
      <c r="LQ34" s="74"/>
      <c r="LR34" s="74"/>
      <c r="LS34" s="74"/>
      <c r="LT34" s="74"/>
      <c r="LU34" s="74"/>
      <c r="LV34" s="74"/>
      <c r="LW34" s="74"/>
      <c r="LX34" s="101"/>
      <c r="LY34" s="37"/>
      <c r="LZ34" s="38"/>
      <c r="MB34" s="63"/>
      <c r="MC34" s="71"/>
      <c r="MD34" s="74"/>
      <c r="ME34" s="74"/>
      <c r="MF34" s="74"/>
      <c r="MG34" s="74"/>
      <c r="MH34" s="74"/>
      <c r="MI34" s="74"/>
      <c r="MJ34" s="74"/>
      <c r="MK34" s="101"/>
      <c r="ML34" s="37"/>
      <c r="MM34" s="38"/>
      <c r="MO34" s="63"/>
      <c r="MP34" s="71"/>
      <c r="MQ34" s="74"/>
      <c r="MR34" s="74"/>
      <c r="MS34" s="74"/>
      <c r="MT34" s="74"/>
      <c r="MU34" s="74"/>
      <c r="MV34" s="74"/>
      <c r="MW34" s="74"/>
      <c r="MX34" s="101"/>
      <c r="MY34" s="37"/>
      <c r="MZ34" s="38"/>
      <c r="NB34" s="63"/>
      <c r="NC34" s="71"/>
      <c r="ND34" s="74"/>
      <c r="NE34" s="74"/>
      <c r="NF34" s="74"/>
      <c r="NG34" s="74"/>
      <c r="NH34" s="74"/>
      <c r="NI34" s="74"/>
      <c r="NJ34" s="74"/>
      <c r="NK34" s="101"/>
      <c r="NL34" s="37"/>
      <c r="NM34" s="38"/>
      <c r="NO34" s="63"/>
      <c r="NP34" s="71"/>
      <c r="NQ34" s="74"/>
      <c r="NR34" s="74"/>
      <c r="NS34" s="74"/>
      <c r="NT34" s="74"/>
      <c r="NU34" s="74"/>
      <c r="NV34" s="74"/>
      <c r="NW34" s="74"/>
      <c r="NX34" s="101"/>
      <c r="NY34" s="37"/>
      <c r="NZ34" s="38"/>
      <c r="OB34" s="63"/>
      <c r="OC34" s="71"/>
      <c r="OD34" s="74"/>
      <c r="OE34" s="74"/>
      <c r="OF34" s="74"/>
      <c r="OG34" s="74"/>
      <c r="OH34" s="74"/>
      <c r="OI34" s="74"/>
      <c r="OJ34" s="74"/>
      <c r="OK34" s="101"/>
      <c r="OL34" s="37"/>
      <c r="OM34" s="38"/>
      <c r="OO34" s="63"/>
      <c r="OP34" s="71"/>
      <c r="OQ34" s="74"/>
      <c r="OR34" s="74"/>
      <c r="OS34" s="74"/>
      <c r="OT34" s="74"/>
      <c r="OU34" s="74"/>
      <c r="OV34" s="74"/>
      <c r="OW34" s="74"/>
      <c r="OX34" s="101"/>
      <c r="OY34" s="37"/>
      <c r="OZ34" s="38"/>
      <c r="PB34" s="63"/>
      <c r="PC34" s="71"/>
      <c r="PD34" s="74"/>
      <c r="PE34" s="74"/>
      <c r="PF34" s="74"/>
      <c r="PG34" s="74"/>
      <c r="PH34" s="74"/>
      <c r="PI34" s="74"/>
      <c r="PJ34" s="74"/>
      <c r="PK34" s="101"/>
      <c r="PL34" s="37"/>
      <c r="PM34" s="38"/>
      <c r="PO34" s="63"/>
      <c r="PP34" s="71"/>
      <c r="PQ34" s="74"/>
      <c r="PR34" s="74"/>
      <c r="PS34" s="74"/>
      <c r="PT34" s="74"/>
      <c r="PU34" s="74"/>
      <c r="PV34" s="74"/>
      <c r="PW34" s="74"/>
      <c r="PX34" s="101"/>
      <c r="PY34" s="37"/>
      <c r="PZ34" s="38"/>
      <c r="QB34" s="63"/>
      <c r="QC34" s="71"/>
      <c r="QD34" s="74"/>
      <c r="QE34" s="74"/>
      <c r="QF34" s="74"/>
      <c r="QG34" s="74"/>
      <c r="QH34" s="74"/>
      <c r="QI34" s="74"/>
      <c r="QJ34" s="74"/>
      <c r="QK34" s="101"/>
      <c r="QL34" s="37"/>
      <c r="QM34" s="38"/>
      <c r="QO34" s="63"/>
      <c r="QP34" s="71"/>
      <c r="QQ34" s="74"/>
      <c r="QR34" s="74"/>
      <c r="QS34" s="74"/>
      <c r="QT34" s="74"/>
      <c r="QU34" s="74"/>
      <c r="QV34" s="74"/>
      <c r="QW34" s="74"/>
      <c r="QX34" s="101"/>
      <c r="QY34" s="37"/>
      <c r="QZ34" s="38"/>
      <c r="RB34" s="63"/>
      <c r="RC34" s="71"/>
      <c r="RD34" s="74"/>
      <c r="RE34" s="74"/>
      <c r="RF34" s="74"/>
      <c r="RG34" s="74"/>
      <c r="RH34" s="74"/>
      <c r="RI34" s="74"/>
      <c r="RJ34" s="74"/>
      <c r="RK34" s="101"/>
      <c r="RL34" s="37"/>
      <c r="RM34" s="38"/>
      <c r="RO34" s="63"/>
      <c r="RP34" s="71"/>
      <c r="RQ34" s="74"/>
      <c r="RR34" s="74"/>
      <c r="RS34" s="74"/>
      <c r="RT34" s="74"/>
      <c r="RU34" s="74"/>
      <c r="RV34" s="74"/>
      <c r="RW34" s="74"/>
      <c r="RX34" s="101"/>
      <c r="RY34" s="37"/>
      <c r="RZ34" s="38"/>
      <c r="SB34" s="63"/>
      <c r="SC34" s="71"/>
      <c r="SD34" s="74"/>
      <c r="SE34" s="74"/>
      <c r="SF34" s="74"/>
      <c r="SG34" s="74"/>
      <c r="SH34" s="74"/>
      <c r="SI34" s="74"/>
      <c r="SJ34" s="74"/>
      <c r="SK34" s="101"/>
      <c r="SL34" s="37"/>
      <c r="SM34" s="38"/>
      <c r="SO34" s="63"/>
      <c r="SP34" s="71"/>
      <c r="SQ34" s="74"/>
      <c r="SR34" s="74"/>
      <c r="SS34" s="74"/>
      <c r="ST34" s="74"/>
      <c r="SU34" s="74"/>
      <c r="SV34" s="74"/>
      <c r="SW34" s="74"/>
      <c r="SX34" s="101"/>
      <c r="SY34" s="37"/>
      <c r="SZ34" s="38"/>
    </row>
    <row r="35" spans="1:520" x14ac:dyDescent="0.3">
      <c r="B35" s="63"/>
      <c r="C35" s="71"/>
      <c r="D35" s="74"/>
      <c r="E35" s="74"/>
      <c r="F35" s="74"/>
      <c r="G35" s="74"/>
      <c r="H35" s="74"/>
      <c r="I35" s="74"/>
      <c r="J35" s="74"/>
      <c r="K35" s="101"/>
      <c r="L35" s="37"/>
      <c r="M35" s="38"/>
      <c r="O35" s="63"/>
      <c r="P35" s="71"/>
      <c r="Q35" s="74"/>
      <c r="R35" s="74"/>
      <c r="S35" s="74"/>
      <c r="T35" s="74"/>
      <c r="U35" s="74"/>
      <c r="V35" s="74"/>
      <c r="W35" s="74"/>
      <c r="X35" s="101"/>
      <c r="Y35" s="37"/>
      <c r="Z35" s="38"/>
      <c r="AB35" s="63"/>
      <c r="AC35" s="71"/>
      <c r="AD35" s="74"/>
      <c r="AE35" s="74"/>
      <c r="AF35" s="74"/>
      <c r="AG35" s="74"/>
      <c r="AH35" s="74"/>
      <c r="AI35" s="74"/>
      <c r="AJ35" s="74"/>
      <c r="AK35" s="101"/>
      <c r="AL35" s="37"/>
      <c r="AM35" s="38"/>
      <c r="AO35" s="63"/>
      <c r="AP35" s="71"/>
      <c r="AQ35" s="74"/>
      <c r="AR35" s="74"/>
      <c r="AS35" s="74"/>
      <c r="AT35" s="74"/>
      <c r="AU35" s="74"/>
      <c r="AV35" s="74"/>
      <c r="AW35" s="74"/>
      <c r="AX35" s="101"/>
      <c r="AY35" s="37"/>
      <c r="AZ35" s="38"/>
      <c r="BB35" s="63"/>
      <c r="BC35" s="71"/>
      <c r="BD35" s="74"/>
      <c r="BE35" s="74"/>
      <c r="BF35" s="74"/>
      <c r="BG35" s="74"/>
      <c r="BH35" s="74"/>
      <c r="BI35" s="74"/>
      <c r="BJ35" s="74"/>
      <c r="BK35" s="101"/>
      <c r="BL35" s="37"/>
      <c r="BM35" s="38"/>
      <c r="BO35" s="63"/>
      <c r="BP35" s="71"/>
      <c r="BQ35" s="74"/>
      <c r="BR35" s="74"/>
      <c r="BS35" s="74"/>
      <c r="BT35" s="74"/>
      <c r="BU35" s="74"/>
      <c r="BV35" s="74"/>
      <c r="BW35" s="74"/>
      <c r="BX35" s="101"/>
      <c r="BY35" s="37"/>
      <c r="BZ35" s="38"/>
      <c r="CB35" s="63"/>
      <c r="CC35" s="71"/>
      <c r="CD35" s="74"/>
      <c r="CE35" s="74"/>
      <c r="CF35" s="74"/>
      <c r="CG35" s="74"/>
      <c r="CH35" s="74"/>
      <c r="CI35" s="74"/>
      <c r="CJ35" s="74"/>
      <c r="CK35" s="101"/>
      <c r="CL35" s="37"/>
      <c r="CM35" s="38"/>
      <c r="CO35" s="63"/>
      <c r="CP35" s="71"/>
      <c r="CQ35" s="74"/>
      <c r="CR35" s="74"/>
      <c r="CS35" s="74"/>
      <c r="CT35" s="74"/>
      <c r="CU35" s="74"/>
      <c r="CV35" s="74"/>
      <c r="CW35" s="74"/>
      <c r="CX35" s="101"/>
      <c r="CY35" s="37"/>
      <c r="CZ35" s="38"/>
      <c r="DB35" s="63"/>
      <c r="DC35" s="71"/>
      <c r="DD35" s="74"/>
      <c r="DE35" s="74"/>
      <c r="DF35" s="74"/>
      <c r="DG35" s="74"/>
      <c r="DH35" s="74"/>
      <c r="DI35" s="74"/>
      <c r="DJ35" s="74"/>
      <c r="DK35" s="101"/>
      <c r="DL35" s="37"/>
      <c r="DM35" s="38"/>
      <c r="DO35" s="63"/>
      <c r="DP35" s="71"/>
      <c r="DQ35" s="74"/>
      <c r="DR35" s="74"/>
      <c r="DS35" s="74"/>
      <c r="DT35" s="74"/>
      <c r="DU35" s="74"/>
      <c r="DV35" s="74"/>
      <c r="DW35" s="74"/>
      <c r="DX35" s="101"/>
      <c r="DY35" s="37"/>
      <c r="DZ35" s="38"/>
      <c r="EB35" s="63"/>
      <c r="EC35" s="71"/>
      <c r="ED35" s="74"/>
      <c r="EE35" s="74"/>
      <c r="EF35" s="74"/>
      <c r="EG35" s="74"/>
      <c r="EH35" s="74"/>
      <c r="EI35" s="74"/>
      <c r="EJ35" s="74"/>
      <c r="EK35" s="101"/>
      <c r="EL35" s="37"/>
      <c r="EM35" s="38"/>
      <c r="EO35" s="63"/>
      <c r="EP35" s="71"/>
      <c r="EQ35" s="74"/>
      <c r="ER35" s="74"/>
      <c r="ES35" s="74"/>
      <c r="ET35" s="74"/>
      <c r="EU35" s="74"/>
      <c r="EV35" s="74"/>
      <c r="EW35" s="74"/>
      <c r="EX35" s="101"/>
      <c r="EY35" s="37"/>
      <c r="EZ35" s="38"/>
      <c r="FB35" s="63"/>
      <c r="FC35" s="71"/>
      <c r="FD35" s="74"/>
      <c r="FE35" s="74"/>
      <c r="FF35" s="74"/>
      <c r="FG35" s="74"/>
      <c r="FH35" s="74"/>
      <c r="FI35" s="74"/>
      <c r="FJ35" s="74"/>
      <c r="FK35" s="101"/>
      <c r="FL35" s="37"/>
      <c r="FM35" s="38"/>
      <c r="FO35" s="63"/>
      <c r="FP35" s="71"/>
      <c r="FQ35" s="74"/>
      <c r="FR35" s="74"/>
      <c r="FS35" s="74"/>
      <c r="FT35" s="74"/>
      <c r="FU35" s="74"/>
      <c r="FV35" s="74"/>
      <c r="FW35" s="74"/>
      <c r="FX35" s="101"/>
      <c r="FY35" s="37"/>
      <c r="FZ35" s="38"/>
      <c r="GB35" s="63"/>
      <c r="GC35" s="71"/>
      <c r="GD35" s="74"/>
      <c r="GE35" s="74"/>
      <c r="GF35" s="74"/>
      <c r="GG35" s="74"/>
      <c r="GH35" s="74"/>
      <c r="GI35" s="74"/>
      <c r="GJ35" s="74"/>
      <c r="GK35" s="101"/>
      <c r="GL35" s="37"/>
      <c r="GM35" s="38"/>
      <c r="GO35" s="63"/>
      <c r="GP35" s="71"/>
      <c r="GQ35" s="74"/>
      <c r="GR35" s="74"/>
      <c r="GS35" s="74"/>
      <c r="GT35" s="74"/>
      <c r="GU35" s="74"/>
      <c r="GV35" s="74"/>
      <c r="GW35" s="74"/>
      <c r="GX35" s="101"/>
      <c r="GY35" s="37"/>
      <c r="GZ35" s="38"/>
      <c r="HB35" s="63"/>
      <c r="HC35" s="71"/>
      <c r="HD35" s="74"/>
      <c r="HE35" s="74"/>
      <c r="HF35" s="74"/>
      <c r="HG35" s="74"/>
      <c r="HH35" s="74"/>
      <c r="HI35" s="74"/>
      <c r="HJ35" s="74"/>
      <c r="HK35" s="101"/>
      <c r="HL35" s="37"/>
      <c r="HM35" s="38"/>
      <c r="HO35" s="63"/>
      <c r="HP35" s="71"/>
      <c r="HQ35" s="74"/>
      <c r="HR35" s="74"/>
      <c r="HS35" s="74"/>
      <c r="HT35" s="74"/>
      <c r="HU35" s="74"/>
      <c r="HV35" s="74"/>
      <c r="HW35" s="74"/>
      <c r="HX35" s="101"/>
      <c r="HY35" s="37"/>
      <c r="HZ35" s="38"/>
      <c r="IB35" s="63"/>
      <c r="IC35" s="71"/>
      <c r="ID35" s="74"/>
      <c r="IE35" s="74"/>
      <c r="IF35" s="74"/>
      <c r="IG35" s="74"/>
      <c r="IH35" s="74"/>
      <c r="II35" s="74"/>
      <c r="IJ35" s="74"/>
      <c r="IK35" s="101"/>
      <c r="IL35" s="37"/>
      <c r="IM35" s="38"/>
      <c r="IO35" s="63"/>
      <c r="IP35" s="71"/>
      <c r="IQ35" s="74"/>
      <c r="IR35" s="74"/>
      <c r="IS35" s="74"/>
      <c r="IT35" s="74"/>
      <c r="IU35" s="74"/>
      <c r="IV35" s="74"/>
      <c r="IW35" s="74"/>
      <c r="IX35" s="101"/>
      <c r="IY35" s="37"/>
      <c r="IZ35" s="38"/>
      <c r="JB35" s="63"/>
      <c r="JC35" s="71"/>
      <c r="JD35" s="74"/>
      <c r="JE35" s="74"/>
      <c r="JF35" s="74"/>
      <c r="JG35" s="74"/>
      <c r="JH35" s="74"/>
      <c r="JI35" s="74"/>
      <c r="JJ35" s="74"/>
      <c r="JK35" s="101"/>
      <c r="JL35" s="37"/>
      <c r="JM35" s="38"/>
      <c r="JO35" s="63"/>
      <c r="JP35" s="71"/>
      <c r="JQ35" s="74"/>
      <c r="JR35" s="74"/>
      <c r="JS35" s="74"/>
      <c r="JT35" s="74"/>
      <c r="JU35" s="74"/>
      <c r="JV35" s="74"/>
      <c r="JW35" s="74"/>
      <c r="JX35" s="101"/>
      <c r="JY35" s="37"/>
      <c r="JZ35" s="38"/>
      <c r="KB35" s="63"/>
      <c r="KC35" s="71"/>
      <c r="KD35" s="74"/>
      <c r="KE35" s="74"/>
      <c r="KF35" s="74"/>
      <c r="KG35" s="74"/>
      <c r="KH35" s="74"/>
      <c r="KI35" s="74"/>
      <c r="KJ35" s="74"/>
      <c r="KK35" s="101"/>
      <c r="KL35" s="37"/>
      <c r="KM35" s="38"/>
      <c r="KO35" s="63"/>
      <c r="KP35" s="71"/>
      <c r="KQ35" s="74"/>
      <c r="KR35" s="74"/>
      <c r="KS35" s="74"/>
      <c r="KT35" s="74"/>
      <c r="KU35" s="74"/>
      <c r="KV35" s="74"/>
      <c r="KW35" s="74"/>
      <c r="KX35" s="101"/>
      <c r="KY35" s="37"/>
      <c r="KZ35" s="38"/>
      <c r="LB35" s="63"/>
      <c r="LC35" s="71"/>
      <c r="LD35" s="74"/>
      <c r="LE35" s="74"/>
      <c r="LF35" s="74"/>
      <c r="LG35" s="74"/>
      <c r="LH35" s="74"/>
      <c r="LI35" s="74"/>
      <c r="LJ35" s="74"/>
      <c r="LK35" s="101"/>
      <c r="LL35" s="37"/>
      <c r="LM35" s="38"/>
      <c r="LO35" s="63"/>
      <c r="LP35" s="71"/>
      <c r="LQ35" s="74"/>
      <c r="LR35" s="74"/>
      <c r="LS35" s="74"/>
      <c r="LT35" s="74"/>
      <c r="LU35" s="74"/>
      <c r="LV35" s="74"/>
      <c r="LW35" s="74"/>
      <c r="LX35" s="101"/>
      <c r="LY35" s="37"/>
      <c r="LZ35" s="38"/>
      <c r="MB35" s="63"/>
      <c r="MC35" s="71"/>
      <c r="MD35" s="74"/>
      <c r="ME35" s="74"/>
      <c r="MF35" s="74"/>
      <c r="MG35" s="74"/>
      <c r="MH35" s="74"/>
      <c r="MI35" s="74"/>
      <c r="MJ35" s="74"/>
      <c r="MK35" s="101"/>
      <c r="ML35" s="37"/>
      <c r="MM35" s="38"/>
      <c r="MO35" s="63"/>
      <c r="MP35" s="71"/>
      <c r="MQ35" s="74"/>
      <c r="MR35" s="74"/>
      <c r="MS35" s="74"/>
      <c r="MT35" s="74"/>
      <c r="MU35" s="74"/>
      <c r="MV35" s="74"/>
      <c r="MW35" s="74"/>
      <c r="MX35" s="101"/>
      <c r="MY35" s="37"/>
      <c r="MZ35" s="38"/>
      <c r="NB35" s="63"/>
      <c r="NC35" s="71"/>
      <c r="ND35" s="74"/>
      <c r="NE35" s="74"/>
      <c r="NF35" s="74"/>
      <c r="NG35" s="74"/>
      <c r="NH35" s="74"/>
      <c r="NI35" s="74"/>
      <c r="NJ35" s="74"/>
      <c r="NK35" s="101"/>
      <c r="NL35" s="37"/>
      <c r="NM35" s="38"/>
      <c r="NO35" s="63"/>
      <c r="NP35" s="71"/>
      <c r="NQ35" s="74"/>
      <c r="NR35" s="74"/>
      <c r="NS35" s="74"/>
      <c r="NT35" s="74"/>
      <c r="NU35" s="74"/>
      <c r="NV35" s="74"/>
      <c r="NW35" s="74"/>
      <c r="NX35" s="101"/>
      <c r="NY35" s="37"/>
      <c r="NZ35" s="38"/>
      <c r="OB35" s="63"/>
      <c r="OC35" s="71"/>
      <c r="OD35" s="74"/>
      <c r="OE35" s="74"/>
      <c r="OF35" s="74"/>
      <c r="OG35" s="74"/>
      <c r="OH35" s="74"/>
      <c r="OI35" s="74"/>
      <c r="OJ35" s="74"/>
      <c r="OK35" s="101"/>
      <c r="OL35" s="37"/>
      <c r="OM35" s="38"/>
      <c r="OO35" s="63"/>
      <c r="OP35" s="71"/>
      <c r="OQ35" s="74"/>
      <c r="OR35" s="74"/>
      <c r="OS35" s="74"/>
      <c r="OT35" s="74"/>
      <c r="OU35" s="74"/>
      <c r="OV35" s="74"/>
      <c r="OW35" s="74"/>
      <c r="OX35" s="101"/>
      <c r="OY35" s="37"/>
      <c r="OZ35" s="38"/>
      <c r="PB35" s="63"/>
      <c r="PC35" s="71"/>
      <c r="PD35" s="74"/>
      <c r="PE35" s="74"/>
      <c r="PF35" s="74"/>
      <c r="PG35" s="74"/>
      <c r="PH35" s="74"/>
      <c r="PI35" s="74"/>
      <c r="PJ35" s="74"/>
      <c r="PK35" s="101"/>
      <c r="PL35" s="37"/>
      <c r="PM35" s="38"/>
      <c r="PO35" s="63"/>
      <c r="PP35" s="71"/>
      <c r="PQ35" s="74"/>
      <c r="PR35" s="74"/>
      <c r="PS35" s="74"/>
      <c r="PT35" s="74"/>
      <c r="PU35" s="74"/>
      <c r="PV35" s="74"/>
      <c r="PW35" s="74"/>
      <c r="PX35" s="101"/>
      <c r="PY35" s="37"/>
      <c r="PZ35" s="38"/>
      <c r="QB35" s="63"/>
      <c r="QC35" s="71"/>
      <c r="QD35" s="74"/>
      <c r="QE35" s="74"/>
      <c r="QF35" s="74"/>
      <c r="QG35" s="74"/>
      <c r="QH35" s="74"/>
      <c r="QI35" s="74"/>
      <c r="QJ35" s="74"/>
      <c r="QK35" s="101"/>
      <c r="QL35" s="37"/>
      <c r="QM35" s="38"/>
      <c r="QO35" s="63"/>
      <c r="QP35" s="71"/>
      <c r="QQ35" s="74"/>
      <c r="QR35" s="74"/>
      <c r="QS35" s="74"/>
      <c r="QT35" s="74"/>
      <c r="QU35" s="74"/>
      <c r="QV35" s="74"/>
      <c r="QW35" s="74"/>
      <c r="QX35" s="101"/>
      <c r="QY35" s="37"/>
      <c r="QZ35" s="38"/>
      <c r="RB35" s="63"/>
      <c r="RC35" s="71"/>
      <c r="RD35" s="74"/>
      <c r="RE35" s="74"/>
      <c r="RF35" s="74"/>
      <c r="RG35" s="74"/>
      <c r="RH35" s="74"/>
      <c r="RI35" s="74"/>
      <c r="RJ35" s="74"/>
      <c r="RK35" s="101"/>
      <c r="RL35" s="37"/>
      <c r="RM35" s="38"/>
      <c r="RO35" s="63"/>
      <c r="RP35" s="71"/>
      <c r="RQ35" s="74"/>
      <c r="RR35" s="74"/>
      <c r="RS35" s="74"/>
      <c r="RT35" s="74"/>
      <c r="RU35" s="74"/>
      <c r="RV35" s="74"/>
      <c r="RW35" s="74"/>
      <c r="RX35" s="101"/>
      <c r="RY35" s="37"/>
      <c r="RZ35" s="38"/>
      <c r="SB35" s="63"/>
      <c r="SC35" s="71"/>
      <c r="SD35" s="74"/>
      <c r="SE35" s="74"/>
      <c r="SF35" s="74"/>
      <c r="SG35" s="74"/>
      <c r="SH35" s="74"/>
      <c r="SI35" s="74"/>
      <c r="SJ35" s="74"/>
      <c r="SK35" s="101"/>
      <c r="SL35" s="37"/>
      <c r="SM35" s="38"/>
      <c r="SO35" s="63"/>
      <c r="SP35" s="71"/>
      <c r="SQ35" s="74"/>
      <c r="SR35" s="74"/>
      <c r="SS35" s="74"/>
      <c r="ST35" s="74"/>
      <c r="SU35" s="74"/>
      <c r="SV35" s="74"/>
      <c r="SW35" s="74"/>
      <c r="SX35" s="101"/>
      <c r="SY35" s="37"/>
      <c r="SZ35" s="38"/>
    </row>
    <row r="36" spans="1:520" x14ac:dyDescent="0.3">
      <c r="B36" s="63"/>
      <c r="C36" s="71"/>
      <c r="D36" s="74"/>
      <c r="E36" s="74"/>
      <c r="F36" s="74"/>
      <c r="G36" s="74"/>
      <c r="H36" s="74"/>
      <c r="I36" s="74"/>
      <c r="J36" s="74"/>
      <c r="K36" s="101"/>
      <c r="L36" s="37"/>
      <c r="M36" s="38"/>
      <c r="O36" s="63"/>
      <c r="P36" s="71"/>
      <c r="Q36" s="74"/>
      <c r="R36" s="74"/>
      <c r="S36" s="74"/>
      <c r="T36" s="74"/>
      <c r="U36" s="74"/>
      <c r="V36" s="74"/>
      <c r="W36" s="74"/>
      <c r="X36" s="101"/>
      <c r="Y36" s="37"/>
      <c r="Z36" s="38"/>
      <c r="AB36" s="63"/>
      <c r="AC36" s="71"/>
      <c r="AD36" s="74"/>
      <c r="AE36" s="74"/>
      <c r="AF36" s="74"/>
      <c r="AG36" s="74"/>
      <c r="AH36" s="74"/>
      <c r="AI36" s="74"/>
      <c r="AJ36" s="74"/>
      <c r="AK36" s="101"/>
      <c r="AL36" s="37"/>
      <c r="AM36" s="38"/>
      <c r="AO36" s="63"/>
      <c r="AP36" s="71"/>
      <c r="AQ36" s="74"/>
      <c r="AR36" s="74"/>
      <c r="AS36" s="74"/>
      <c r="AT36" s="74"/>
      <c r="AU36" s="74"/>
      <c r="AV36" s="74"/>
      <c r="AW36" s="74"/>
      <c r="AX36" s="101"/>
      <c r="AY36" s="37"/>
      <c r="AZ36" s="38"/>
      <c r="BB36" s="63"/>
      <c r="BC36" s="71"/>
      <c r="BD36" s="74"/>
      <c r="BE36" s="74"/>
      <c r="BF36" s="74"/>
      <c r="BG36" s="74"/>
      <c r="BH36" s="74"/>
      <c r="BI36" s="74"/>
      <c r="BJ36" s="74"/>
      <c r="BK36" s="101"/>
      <c r="BL36" s="37"/>
      <c r="BM36" s="38"/>
      <c r="BO36" s="63"/>
      <c r="BP36" s="71"/>
      <c r="BQ36" s="74"/>
      <c r="BR36" s="74"/>
      <c r="BS36" s="74"/>
      <c r="BT36" s="74"/>
      <c r="BU36" s="74"/>
      <c r="BV36" s="74"/>
      <c r="BW36" s="74"/>
      <c r="BX36" s="101"/>
      <c r="BY36" s="37"/>
      <c r="BZ36" s="38"/>
      <c r="CB36" s="63"/>
      <c r="CC36" s="71"/>
      <c r="CD36" s="74"/>
      <c r="CE36" s="74"/>
      <c r="CF36" s="74"/>
      <c r="CG36" s="74"/>
      <c r="CH36" s="74"/>
      <c r="CI36" s="74"/>
      <c r="CJ36" s="74"/>
      <c r="CK36" s="101"/>
      <c r="CL36" s="37"/>
      <c r="CM36" s="38"/>
      <c r="CO36" s="63"/>
      <c r="CP36" s="71"/>
      <c r="CQ36" s="74"/>
      <c r="CR36" s="74"/>
      <c r="CS36" s="74"/>
      <c r="CT36" s="74"/>
      <c r="CU36" s="74"/>
      <c r="CV36" s="74"/>
      <c r="CW36" s="74"/>
      <c r="CX36" s="101"/>
      <c r="CY36" s="37"/>
      <c r="CZ36" s="38"/>
      <c r="DB36" s="63"/>
      <c r="DC36" s="71"/>
      <c r="DD36" s="74"/>
      <c r="DE36" s="74"/>
      <c r="DF36" s="74"/>
      <c r="DG36" s="74"/>
      <c r="DH36" s="74"/>
      <c r="DI36" s="74"/>
      <c r="DJ36" s="74"/>
      <c r="DK36" s="101"/>
      <c r="DL36" s="37"/>
      <c r="DM36" s="38"/>
      <c r="DO36" s="63"/>
      <c r="DP36" s="71"/>
      <c r="DQ36" s="74"/>
      <c r="DR36" s="74"/>
      <c r="DS36" s="74"/>
      <c r="DT36" s="74"/>
      <c r="DU36" s="74"/>
      <c r="DV36" s="74"/>
      <c r="DW36" s="74"/>
      <c r="DX36" s="101"/>
      <c r="DY36" s="37"/>
      <c r="DZ36" s="38"/>
      <c r="EB36" s="63"/>
      <c r="EC36" s="71"/>
      <c r="ED36" s="74"/>
      <c r="EE36" s="74"/>
      <c r="EF36" s="74"/>
      <c r="EG36" s="74"/>
      <c r="EH36" s="74"/>
      <c r="EI36" s="74"/>
      <c r="EJ36" s="74"/>
      <c r="EK36" s="101"/>
      <c r="EL36" s="37"/>
      <c r="EM36" s="38"/>
      <c r="EO36" s="63"/>
      <c r="EP36" s="71"/>
      <c r="EQ36" s="74"/>
      <c r="ER36" s="74"/>
      <c r="ES36" s="74"/>
      <c r="ET36" s="74"/>
      <c r="EU36" s="74"/>
      <c r="EV36" s="74"/>
      <c r="EW36" s="74"/>
      <c r="EX36" s="101"/>
      <c r="EY36" s="37"/>
      <c r="EZ36" s="38"/>
      <c r="FB36" s="63"/>
      <c r="FC36" s="71"/>
      <c r="FD36" s="74"/>
      <c r="FE36" s="74"/>
      <c r="FF36" s="74"/>
      <c r="FG36" s="74"/>
      <c r="FH36" s="74"/>
      <c r="FI36" s="74"/>
      <c r="FJ36" s="74"/>
      <c r="FK36" s="101"/>
      <c r="FL36" s="37"/>
      <c r="FM36" s="38"/>
      <c r="FO36" s="63"/>
      <c r="FP36" s="71"/>
      <c r="FQ36" s="74"/>
      <c r="FR36" s="74"/>
      <c r="FS36" s="74"/>
      <c r="FT36" s="74"/>
      <c r="FU36" s="74"/>
      <c r="FV36" s="74"/>
      <c r="FW36" s="74"/>
      <c r="FX36" s="101"/>
      <c r="FY36" s="37"/>
      <c r="FZ36" s="38"/>
      <c r="GB36" s="63"/>
      <c r="GC36" s="71"/>
      <c r="GD36" s="74"/>
      <c r="GE36" s="74"/>
      <c r="GF36" s="74"/>
      <c r="GG36" s="74"/>
      <c r="GH36" s="74"/>
      <c r="GI36" s="74"/>
      <c r="GJ36" s="74"/>
      <c r="GK36" s="101"/>
      <c r="GL36" s="37"/>
      <c r="GM36" s="38"/>
      <c r="GO36" s="63"/>
      <c r="GP36" s="71"/>
      <c r="GQ36" s="74"/>
      <c r="GR36" s="74"/>
      <c r="GS36" s="74"/>
      <c r="GT36" s="74"/>
      <c r="GU36" s="74"/>
      <c r="GV36" s="74"/>
      <c r="GW36" s="74"/>
      <c r="GX36" s="101"/>
      <c r="GY36" s="37"/>
      <c r="GZ36" s="38"/>
      <c r="HB36" s="63"/>
      <c r="HC36" s="71"/>
      <c r="HD36" s="74"/>
      <c r="HE36" s="74"/>
      <c r="HF36" s="74"/>
      <c r="HG36" s="74"/>
      <c r="HH36" s="74"/>
      <c r="HI36" s="74"/>
      <c r="HJ36" s="74"/>
      <c r="HK36" s="101"/>
      <c r="HL36" s="37"/>
      <c r="HM36" s="38"/>
      <c r="HO36" s="63"/>
      <c r="HP36" s="71"/>
      <c r="HQ36" s="74"/>
      <c r="HR36" s="74"/>
      <c r="HS36" s="74"/>
      <c r="HT36" s="74"/>
      <c r="HU36" s="74"/>
      <c r="HV36" s="74"/>
      <c r="HW36" s="74"/>
      <c r="HX36" s="101"/>
      <c r="HY36" s="37"/>
      <c r="HZ36" s="38"/>
      <c r="IB36" s="63"/>
      <c r="IC36" s="71"/>
      <c r="ID36" s="74"/>
      <c r="IE36" s="74"/>
      <c r="IF36" s="74"/>
      <c r="IG36" s="74"/>
      <c r="IH36" s="74"/>
      <c r="II36" s="74"/>
      <c r="IJ36" s="74"/>
      <c r="IK36" s="101"/>
      <c r="IL36" s="37"/>
      <c r="IM36" s="38"/>
      <c r="IO36" s="63"/>
      <c r="IP36" s="71"/>
      <c r="IQ36" s="74"/>
      <c r="IR36" s="74"/>
      <c r="IS36" s="74"/>
      <c r="IT36" s="74"/>
      <c r="IU36" s="74"/>
      <c r="IV36" s="74"/>
      <c r="IW36" s="74"/>
      <c r="IX36" s="101"/>
      <c r="IY36" s="37"/>
      <c r="IZ36" s="38"/>
      <c r="JB36" s="63"/>
      <c r="JC36" s="71"/>
      <c r="JD36" s="74"/>
      <c r="JE36" s="74"/>
      <c r="JF36" s="74"/>
      <c r="JG36" s="74"/>
      <c r="JH36" s="74"/>
      <c r="JI36" s="74"/>
      <c r="JJ36" s="74"/>
      <c r="JK36" s="101"/>
      <c r="JL36" s="37"/>
      <c r="JM36" s="38"/>
      <c r="JO36" s="63"/>
      <c r="JP36" s="71"/>
      <c r="JQ36" s="74"/>
      <c r="JR36" s="74"/>
      <c r="JS36" s="74"/>
      <c r="JT36" s="74"/>
      <c r="JU36" s="74"/>
      <c r="JV36" s="74"/>
      <c r="JW36" s="74"/>
      <c r="JX36" s="101"/>
      <c r="JY36" s="37"/>
      <c r="JZ36" s="38"/>
      <c r="KB36" s="63"/>
      <c r="KC36" s="71"/>
      <c r="KD36" s="74"/>
      <c r="KE36" s="74"/>
      <c r="KF36" s="74"/>
      <c r="KG36" s="74"/>
      <c r="KH36" s="74"/>
      <c r="KI36" s="74"/>
      <c r="KJ36" s="74"/>
      <c r="KK36" s="101"/>
      <c r="KL36" s="37"/>
      <c r="KM36" s="38"/>
      <c r="KO36" s="63"/>
      <c r="KP36" s="71"/>
      <c r="KQ36" s="74"/>
      <c r="KR36" s="74"/>
      <c r="KS36" s="74"/>
      <c r="KT36" s="74"/>
      <c r="KU36" s="74"/>
      <c r="KV36" s="74"/>
      <c r="KW36" s="74"/>
      <c r="KX36" s="101"/>
      <c r="KY36" s="37"/>
      <c r="KZ36" s="38"/>
      <c r="LB36" s="63"/>
      <c r="LC36" s="71"/>
      <c r="LD36" s="74"/>
      <c r="LE36" s="74"/>
      <c r="LF36" s="74"/>
      <c r="LG36" s="74"/>
      <c r="LH36" s="74"/>
      <c r="LI36" s="74"/>
      <c r="LJ36" s="74"/>
      <c r="LK36" s="101"/>
      <c r="LL36" s="37"/>
      <c r="LM36" s="38"/>
      <c r="LO36" s="63"/>
      <c r="LP36" s="71"/>
      <c r="LQ36" s="74"/>
      <c r="LR36" s="74"/>
      <c r="LS36" s="74"/>
      <c r="LT36" s="74"/>
      <c r="LU36" s="74"/>
      <c r="LV36" s="74"/>
      <c r="LW36" s="74"/>
      <c r="LX36" s="101"/>
      <c r="LY36" s="37"/>
      <c r="LZ36" s="38"/>
      <c r="MB36" s="63"/>
      <c r="MC36" s="71"/>
      <c r="MD36" s="74"/>
      <c r="ME36" s="74"/>
      <c r="MF36" s="74"/>
      <c r="MG36" s="74"/>
      <c r="MH36" s="74"/>
      <c r="MI36" s="74"/>
      <c r="MJ36" s="74"/>
      <c r="MK36" s="101"/>
      <c r="ML36" s="37"/>
      <c r="MM36" s="38"/>
      <c r="MO36" s="63"/>
      <c r="MP36" s="71"/>
      <c r="MQ36" s="74"/>
      <c r="MR36" s="74"/>
      <c r="MS36" s="74"/>
      <c r="MT36" s="74"/>
      <c r="MU36" s="74"/>
      <c r="MV36" s="74"/>
      <c r="MW36" s="74"/>
      <c r="MX36" s="101"/>
      <c r="MY36" s="37"/>
      <c r="MZ36" s="38"/>
      <c r="NB36" s="63"/>
      <c r="NC36" s="71"/>
      <c r="ND36" s="74"/>
      <c r="NE36" s="74"/>
      <c r="NF36" s="74"/>
      <c r="NG36" s="74"/>
      <c r="NH36" s="74"/>
      <c r="NI36" s="74"/>
      <c r="NJ36" s="74"/>
      <c r="NK36" s="101"/>
      <c r="NL36" s="37"/>
      <c r="NM36" s="38"/>
      <c r="NO36" s="63"/>
      <c r="NP36" s="71"/>
      <c r="NQ36" s="74"/>
      <c r="NR36" s="74"/>
      <c r="NS36" s="74"/>
      <c r="NT36" s="74"/>
      <c r="NU36" s="74"/>
      <c r="NV36" s="74"/>
      <c r="NW36" s="74"/>
      <c r="NX36" s="101"/>
      <c r="NY36" s="37"/>
      <c r="NZ36" s="38"/>
      <c r="OB36" s="63"/>
      <c r="OC36" s="71"/>
      <c r="OD36" s="74"/>
      <c r="OE36" s="74"/>
      <c r="OF36" s="74"/>
      <c r="OG36" s="74"/>
      <c r="OH36" s="74"/>
      <c r="OI36" s="74"/>
      <c r="OJ36" s="74"/>
      <c r="OK36" s="101"/>
      <c r="OL36" s="37"/>
      <c r="OM36" s="38"/>
      <c r="OO36" s="63"/>
      <c r="OP36" s="71"/>
      <c r="OQ36" s="74"/>
      <c r="OR36" s="74"/>
      <c r="OS36" s="74"/>
      <c r="OT36" s="74"/>
      <c r="OU36" s="74"/>
      <c r="OV36" s="74"/>
      <c r="OW36" s="74"/>
      <c r="OX36" s="101"/>
      <c r="OY36" s="37"/>
      <c r="OZ36" s="38"/>
      <c r="PB36" s="63"/>
      <c r="PC36" s="71"/>
      <c r="PD36" s="74"/>
      <c r="PE36" s="74"/>
      <c r="PF36" s="74"/>
      <c r="PG36" s="74"/>
      <c r="PH36" s="74"/>
      <c r="PI36" s="74"/>
      <c r="PJ36" s="74"/>
      <c r="PK36" s="101"/>
      <c r="PL36" s="37"/>
      <c r="PM36" s="38"/>
      <c r="PO36" s="63"/>
      <c r="PP36" s="71"/>
      <c r="PQ36" s="74"/>
      <c r="PR36" s="74"/>
      <c r="PS36" s="74"/>
      <c r="PT36" s="74"/>
      <c r="PU36" s="74"/>
      <c r="PV36" s="74"/>
      <c r="PW36" s="74"/>
      <c r="PX36" s="101"/>
      <c r="PY36" s="37"/>
      <c r="PZ36" s="38"/>
      <c r="QB36" s="63"/>
      <c r="QC36" s="71"/>
      <c r="QD36" s="74"/>
      <c r="QE36" s="74"/>
      <c r="QF36" s="74"/>
      <c r="QG36" s="74"/>
      <c r="QH36" s="74"/>
      <c r="QI36" s="74"/>
      <c r="QJ36" s="74"/>
      <c r="QK36" s="101"/>
      <c r="QL36" s="37"/>
      <c r="QM36" s="38"/>
      <c r="QO36" s="63"/>
      <c r="QP36" s="71"/>
      <c r="QQ36" s="74"/>
      <c r="QR36" s="74"/>
      <c r="QS36" s="74"/>
      <c r="QT36" s="74"/>
      <c r="QU36" s="74"/>
      <c r="QV36" s="74"/>
      <c r="QW36" s="74"/>
      <c r="QX36" s="101"/>
      <c r="QY36" s="37"/>
      <c r="QZ36" s="38"/>
      <c r="RB36" s="63"/>
      <c r="RC36" s="71"/>
      <c r="RD36" s="74"/>
      <c r="RE36" s="74"/>
      <c r="RF36" s="74"/>
      <c r="RG36" s="74"/>
      <c r="RH36" s="74"/>
      <c r="RI36" s="74"/>
      <c r="RJ36" s="74"/>
      <c r="RK36" s="101"/>
      <c r="RL36" s="37"/>
      <c r="RM36" s="38"/>
      <c r="RO36" s="63"/>
      <c r="RP36" s="71"/>
      <c r="RQ36" s="74"/>
      <c r="RR36" s="74"/>
      <c r="RS36" s="74"/>
      <c r="RT36" s="74"/>
      <c r="RU36" s="74"/>
      <c r="RV36" s="74"/>
      <c r="RW36" s="74"/>
      <c r="RX36" s="101"/>
      <c r="RY36" s="37"/>
      <c r="RZ36" s="38"/>
      <c r="SB36" s="63"/>
      <c r="SC36" s="71"/>
      <c r="SD36" s="74"/>
      <c r="SE36" s="74"/>
      <c r="SF36" s="74"/>
      <c r="SG36" s="74"/>
      <c r="SH36" s="74"/>
      <c r="SI36" s="74"/>
      <c r="SJ36" s="74"/>
      <c r="SK36" s="101"/>
      <c r="SL36" s="37"/>
      <c r="SM36" s="38"/>
      <c r="SO36" s="63"/>
      <c r="SP36" s="71"/>
      <c r="SQ36" s="74"/>
      <c r="SR36" s="74"/>
      <c r="SS36" s="74"/>
      <c r="ST36" s="74"/>
      <c r="SU36" s="74"/>
      <c r="SV36" s="74"/>
      <c r="SW36" s="74"/>
      <c r="SX36" s="101"/>
      <c r="SY36" s="37"/>
      <c r="SZ36" s="38"/>
    </row>
    <row r="37" spans="1:520" x14ac:dyDescent="0.3">
      <c r="B37" s="63"/>
      <c r="C37" s="71"/>
      <c r="D37" s="74"/>
      <c r="E37" s="74"/>
      <c r="F37" s="74"/>
      <c r="G37" s="74"/>
      <c r="H37" s="74"/>
      <c r="I37" s="74"/>
      <c r="J37" s="74"/>
      <c r="K37" s="101"/>
      <c r="L37" s="37"/>
      <c r="M37" s="38"/>
      <c r="O37" s="63"/>
      <c r="P37" s="71"/>
      <c r="Q37" s="74"/>
      <c r="R37" s="74"/>
      <c r="S37" s="74"/>
      <c r="T37" s="74"/>
      <c r="U37" s="74"/>
      <c r="V37" s="74"/>
      <c r="W37" s="74"/>
      <c r="X37" s="101"/>
      <c r="Y37" s="37"/>
      <c r="Z37" s="38"/>
      <c r="AB37" s="63"/>
      <c r="AC37" s="71"/>
      <c r="AD37" s="74"/>
      <c r="AE37" s="74"/>
      <c r="AF37" s="74"/>
      <c r="AG37" s="74"/>
      <c r="AH37" s="74"/>
      <c r="AI37" s="74"/>
      <c r="AJ37" s="74"/>
      <c r="AK37" s="101"/>
      <c r="AL37" s="37"/>
      <c r="AM37" s="38"/>
      <c r="AO37" s="63"/>
      <c r="AP37" s="71"/>
      <c r="AQ37" s="74"/>
      <c r="AR37" s="74"/>
      <c r="AS37" s="74"/>
      <c r="AT37" s="74"/>
      <c r="AU37" s="74"/>
      <c r="AV37" s="74"/>
      <c r="AW37" s="74"/>
      <c r="AX37" s="101"/>
      <c r="AY37" s="37"/>
      <c r="AZ37" s="38"/>
      <c r="BB37" s="63"/>
      <c r="BC37" s="71"/>
      <c r="BD37" s="74"/>
      <c r="BE37" s="74"/>
      <c r="BF37" s="74"/>
      <c r="BG37" s="74"/>
      <c r="BH37" s="74"/>
      <c r="BI37" s="74"/>
      <c r="BJ37" s="74"/>
      <c r="BK37" s="101"/>
      <c r="BL37" s="37"/>
      <c r="BM37" s="38"/>
      <c r="BO37" s="63"/>
      <c r="BP37" s="71"/>
      <c r="BQ37" s="74"/>
      <c r="BR37" s="74"/>
      <c r="BS37" s="74"/>
      <c r="BT37" s="74"/>
      <c r="BU37" s="74"/>
      <c r="BV37" s="74"/>
      <c r="BW37" s="74"/>
      <c r="BX37" s="101"/>
      <c r="BY37" s="37"/>
      <c r="BZ37" s="38"/>
      <c r="CB37" s="63"/>
      <c r="CC37" s="71"/>
      <c r="CD37" s="74"/>
      <c r="CE37" s="74"/>
      <c r="CF37" s="74"/>
      <c r="CG37" s="74"/>
      <c r="CH37" s="74"/>
      <c r="CI37" s="74"/>
      <c r="CJ37" s="74"/>
      <c r="CK37" s="101"/>
      <c r="CL37" s="37"/>
      <c r="CM37" s="38"/>
      <c r="CO37" s="63"/>
      <c r="CP37" s="71"/>
      <c r="CQ37" s="74"/>
      <c r="CR37" s="74"/>
      <c r="CS37" s="74"/>
      <c r="CT37" s="74"/>
      <c r="CU37" s="74"/>
      <c r="CV37" s="74"/>
      <c r="CW37" s="74"/>
      <c r="CX37" s="101"/>
      <c r="CY37" s="37"/>
      <c r="CZ37" s="38"/>
      <c r="DB37" s="63"/>
      <c r="DC37" s="71"/>
      <c r="DD37" s="74"/>
      <c r="DE37" s="74"/>
      <c r="DF37" s="74"/>
      <c r="DG37" s="74"/>
      <c r="DH37" s="74"/>
      <c r="DI37" s="74"/>
      <c r="DJ37" s="74"/>
      <c r="DK37" s="101"/>
      <c r="DL37" s="37"/>
      <c r="DM37" s="38"/>
      <c r="DO37" s="63"/>
      <c r="DP37" s="71"/>
      <c r="DQ37" s="74"/>
      <c r="DR37" s="74"/>
      <c r="DS37" s="74"/>
      <c r="DT37" s="74"/>
      <c r="DU37" s="74"/>
      <c r="DV37" s="74"/>
      <c r="DW37" s="74"/>
      <c r="DX37" s="101"/>
      <c r="DY37" s="37"/>
      <c r="DZ37" s="38"/>
      <c r="EB37" s="63"/>
      <c r="EC37" s="71"/>
      <c r="ED37" s="74"/>
      <c r="EE37" s="74"/>
      <c r="EF37" s="74"/>
      <c r="EG37" s="74"/>
      <c r="EH37" s="74"/>
      <c r="EI37" s="74"/>
      <c r="EJ37" s="74"/>
      <c r="EK37" s="101"/>
      <c r="EL37" s="37"/>
      <c r="EM37" s="38"/>
      <c r="EO37" s="63"/>
      <c r="EP37" s="71"/>
      <c r="EQ37" s="74"/>
      <c r="ER37" s="74"/>
      <c r="ES37" s="74"/>
      <c r="ET37" s="74"/>
      <c r="EU37" s="74"/>
      <c r="EV37" s="74"/>
      <c r="EW37" s="74"/>
      <c r="EX37" s="101"/>
      <c r="EY37" s="37"/>
      <c r="EZ37" s="38"/>
      <c r="FB37" s="63"/>
      <c r="FC37" s="71"/>
      <c r="FD37" s="74"/>
      <c r="FE37" s="74"/>
      <c r="FF37" s="74"/>
      <c r="FG37" s="74"/>
      <c r="FH37" s="74"/>
      <c r="FI37" s="74"/>
      <c r="FJ37" s="74"/>
      <c r="FK37" s="101"/>
      <c r="FL37" s="37"/>
      <c r="FM37" s="38"/>
      <c r="FO37" s="63"/>
      <c r="FP37" s="71"/>
      <c r="FQ37" s="74"/>
      <c r="FR37" s="74"/>
      <c r="FS37" s="74"/>
      <c r="FT37" s="74"/>
      <c r="FU37" s="74"/>
      <c r="FV37" s="74"/>
      <c r="FW37" s="74"/>
      <c r="FX37" s="101"/>
      <c r="FY37" s="37"/>
      <c r="FZ37" s="38"/>
      <c r="GB37" s="63"/>
      <c r="GC37" s="71"/>
      <c r="GD37" s="74"/>
      <c r="GE37" s="74"/>
      <c r="GF37" s="74"/>
      <c r="GG37" s="74"/>
      <c r="GH37" s="74"/>
      <c r="GI37" s="74"/>
      <c r="GJ37" s="74"/>
      <c r="GK37" s="101"/>
      <c r="GL37" s="37"/>
      <c r="GM37" s="38"/>
      <c r="GO37" s="63"/>
      <c r="GP37" s="71"/>
      <c r="GQ37" s="74"/>
      <c r="GR37" s="74"/>
      <c r="GS37" s="74"/>
      <c r="GT37" s="74"/>
      <c r="GU37" s="74"/>
      <c r="GV37" s="74"/>
      <c r="GW37" s="74"/>
      <c r="GX37" s="101"/>
      <c r="GY37" s="37"/>
      <c r="GZ37" s="38"/>
      <c r="HB37" s="63"/>
      <c r="HC37" s="71"/>
      <c r="HD37" s="74"/>
      <c r="HE37" s="74"/>
      <c r="HF37" s="74"/>
      <c r="HG37" s="74"/>
      <c r="HH37" s="74"/>
      <c r="HI37" s="74"/>
      <c r="HJ37" s="74"/>
      <c r="HK37" s="101"/>
      <c r="HL37" s="37"/>
      <c r="HM37" s="38"/>
      <c r="HO37" s="63"/>
      <c r="HP37" s="71"/>
      <c r="HQ37" s="74"/>
      <c r="HR37" s="74"/>
      <c r="HS37" s="74"/>
      <c r="HT37" s="74"/>
      <c r="HU37" s="74"/>
      <c r="HV37" s="74"/>
      <c r="HW37" s="74"/>
      <c r="HX37" s="101"/>
      <c r="HY37" s="37"/>
      <c r="HZ37" s="38"/>
      <c r="IB37" s="63"/>
      <c r="IC37" s="71"/>
      <c r="ID37" s="74"/>
      <c r="IE37" s="74"/>
      <c r="IF37" s="74"/>
      <c r="IG37" s="74"/>
      <c r="IH37" s="74"/>
      <c r="II37" s="74"/>
      <c r="IJ37" s="74"/>
      <c r="IK37" s="101"/>
      <c r="IL37" s="37"/>
      <c r="IM37" s="38"/>
      <c r="IO37" s="63"/>
      <c r="IP37" s="71"/>
      <c r="IQ37" s="74"/>
      <c r="IR37" s="74"/>
      <c r="IS37" s="74"/>
      <c r="IT37" s="74"/>
      <c r="IU37" s="74"/>
      <c r="IV37" s="74"/>
      <c r="IW37" s="74"/>
      <c r="IX37" s="101"/>
      <c r="IY37" s="37"/>
      <c r="IZ37" s="38"/>
      <c r="JB37" s="63"/>
      <c r="JC37" s="71"/>
      <c r="JD37" s="74"/>
      <c r="JE37" s="74"/>
      <c r="JF37" s="74"/>
      <c r="JG37" s="74"/>
      <c r="JH37" s="74"/>
      <c r="JI37" s="74"/>
      <c r="JJ37" s="74"/>
      <c r="JK37" s="101"/>
      <c r="JL37" s="37"/>
      <c r="JM37" s="38"/>
      <c r="JO37" s="63"/>
      <c r="JP37" s="71"/>
      <c r="JQ37" s="74"/>
      <c r="JR37" s="74"/>
      <c r="JS37" s="74"/>
      <c r="JT37" s="74"/>
      <c r="JU37" s="74"/>
      <c r="JV37" s="74"/>
      <c r="JW37" s="74"/>
      <c r="JX37" s="101"/>
      <c r="JY37" s="37"/>
      <c r="JZ37" s="38"/>
      <c r="KB37" s="63"/>
      <c r="KC37" s="71"/>
      <c r="KD37" s="74"/>
      <c r="KE37" s="74"/>
      <c r="KF37" s="74"/>
      <c r="KG37" s="74"/>
      <c r="KH37" s="74"/>
      <c r="KI37" s="74"/>
      <c r="KJ37" s="74"/>
      <c r="KK37" s="101"/>
      <c r="KL37" s="37"/>
      <c r="KM37" s="38"/>
      <c r="KO37" s="63"/>
      <c r="KP37" s="71"/>
      <c r="KQ37" s="74"/>
      <c r="KR37" s="74"/>
      <c r="KS37" s="74"/>
      <c r="KT37" s="74"/>
      <c r="KU37" s="74"/>
      <c r="KV37" s="74"/>
      <c r="KW37" s="74"/>
      <c r="KX37" s="101"/>
      <c r="KY37" s="37"/>
      <c r="KZ37" s="38"/>
      <c r="LB37" s="63"/>
      <c r="LC37" s="71"/>
      <c r="LD37" s="74"/>
      <c r="LE37" s="74"/>
      <c r="LF37" s="74"/>
      <c r="LG37" s="74"/>
      <c r="LH37" s="74"/>
      <c r="LI37" s="74"/>
      <c r="LJ37" s="74"/>
      <c r="LK37" s="101"/>
      <c r="LL37" s="37"/>
      <c r="LM37" s="38"/>
      <c r="LO37" s="63"/>
      <c r="LP37" s="71"/>
      <c r="LQ37" s="74"/>
      <c r="LR37" s="74"/>
      <c r="LS37" s="74"/>
      <c r="LT37" s="74"/>
      <c r="LU37" s="74"/>
      <c r="LV37" s="74"/>
      <c r="LW37" s="74"/>
      <c r="LX37" s="101"/>
      <c r="LY37" s="37"/>
      <c r="LZ37" s="38"/>
      <c r="MB37" s="63"/>
      <c r="MC37" s="71"/>
      <c r="MD37" s="74"/>
      <c r="ME37" s="74"/>
      <c r="MF37" s="74"/>
      <c r="MG37" s="74"/>
      <c r="MH37" s="74"/>
      <c r="MI37" s="74"/>
      <c r="MJ37" s="74"/>
      <c r="MK37" s="101"/>
      <c r="ML37" s="37"/>
      <c r="MM37" s="38"/>
      <c r="MO37" s="63"/>
      <c r="MP37" s="71"/>
      <c r="MQ37" s="74"/>
      <c r="MR37" s="74"/>
      <c r="MS37" s="74"/>
      <c r="MT37" s="74"/>
      <c r="MU37" s="74"/>
      <c r="MV37" s="74"/>
      <c r="MW37" s="74"/>
      <c r="MX37" s="101"/>
      <c r="MY37" s="37"/>
      <c r="MZ37" s="38"/>
      <c r="NB37" s="63"/>
      <c r="NC37" s="71"/>
      <c r="ND37" s="74"/>
      <c r="NE37" s="74"/>
      <c r="NF37" s="74"/>
      <c r="NG37" s="74"/>
      <c r="NH37" s="74"/>
      <c r="NI37" s="74"/>
      <c r="NJ37" s="74"/>
      <c r="NK37" s="101"/>
      <c r="NL37" s="37"/>
      <c r="NM37" s="38"/>
      <c r="NO37" s="63"/>
      <c r="NP37" s="71"/>
      <c r="NQ37" s="74"/>
      <c r="NR37" s="74"/>
      <c r="NS37" s="74"/>
      <c r="NT37" s="74"/>
      <c r="NU37" s="74"/>
      <c r="NV37" s="74"/>
      <c r="NW37" s="74"/>
      <c r="NX37" s="101"/>
      <c r="NY37" s="37"/>
      <c r="NZ37" s="38"/>
      <c r="OB37" s="63"/>
      <c r="OC37" s="71"/>
      <c r="OD37" s="74"/>
      <c r="OE37" s="74"/>
      <c r="OF37" s="74"/>
      <c r="OG37" s="74"/>
      <c r="OH37" s="74"/>
      <c r="OI37" s="74"/>
      <c r="OJ37" s="74"/>
      <c r="OK37" s="101"/>
      <c r="OL37" s="37"/>
      <c r="OM37" s="38"/>
      <c r="OO37" s="63"/>
      <c r="OP37" s="71"/>
      <c r="OQ37" s="74"/>
      <c r="OR37" s="74"/>
      <c r="OS37" s="74"/>
      <c r="OT37" s="74"/>
      <c r="OU37" s="74"/>
      <c r="OV37" s="74"/>
      <c r="OW37" s="74"/>
      <c r="OX37" s="101"/>
      <c r="OY37" s="37"/>
      <c r="OZ37" s="38"/>
      <c r="PB37" s="63"/>
      <c r="PC37" s="71"/>
      <c r="PD37" s="74"/>
      <c r="PE37" s="74"/>
      <c r="PF37" s="74"/>
      <c r="PG37" s="74"/>
      <c r="PH37" s="74"/>
      <c r="PI37" s="74"/>
      <c r="PJ37" s="74"/>
      <c r="PK37" s="101"/>
      <c r="PL37" s="37"/>
      <c r="PM37" s="38"/>
      <c r="PO37" s="63"/>
      <c r="PP37" s="71"/>
      <c r="PQ37" s="74"/>
      <c r="PR37" s="74"/>
      <c r="PS37" s="74"/>
      <c r="PT37" s="74"/>
      <c r="PU37" s="74"/>
      <c r="PV37" s="74"/>
      <c r="PW37" s="74"/>
      <c r="PX37" s="101"/>
      <c r="PY37" s="37"/>
      <c r="PZ37" s="38"/>
      <c r="QB37" s="63"/>
      <c r="QC37" s="71"/>
      <c r="QD37" s="74"/>
      <c r="QE37" s="74"/>
      <c r="QF37" s="74"/>
      <c r="QG37" s="74"/>
      <c r="QH37" s="74"/>
      <c r="QI37" s="74"/>
      <c r="QJ37" s="74"/>
      <c r="QK37" s="101"/>
      <c r="QL37" s="37"/>
      <c r="QM37" s="38"/>
      <c r="QO37" s="63"/>
      <c r="QP37" s="71"/>
      <c r="QQ37" s="74"/>
      <c r="QR37" s="74"/>
      <c r="QS37" s="74"/>
      <c r="QT37" s="74"/>
      <c r="QU37" s="74"/>
      <c r="QV37" s="74"/>
      <c r="QW37" s="74"/>
      <c r="QX37" s="101"/>
      <c r="QY37" s="37"/>
      <c r="QZ37" s="38"/>
      <c r="RB37" s="63"/>
      <c r="RC37" s="71"/>
      <c r="RD37" s="74"/>
      <c r="RE37" s="74"/>
      <c r="RF37" s="74"/>
      <c r="RG37" s="74"/>
      <c r="RH37" s="74"/>
      <c r="RI37" s="74"/>
      <c r="RJ37" s="74"/>
      <c r="RK37" s="101"/>
      <c r="RL37" s="37"/>
      <c r="RM37" s="38"/>
      <c r="RO37" s="63"/>
      <c r="RP37" s="71"/>
      <c r="RQ37" s="74"/>
      <c r="RR37" s="74"/>
      <c r="RS37" s="74"/>
      <c r="RT37" s="74"/>
      <c r="RU37" s="74"/>
      <c r="RV37" s="74"/>
      <c r="RW37" s="74"/>
      <c r="RX37" s="101"/>
      <c r="RY37" s="37"/>
      <c r="RZ37" s="38"/>
      <c r="SB37" s="63"/>
      <c r="SC37" s="71"/>
      <c r="SD37" s="74"/>
      <c r="SE37" s="74"/>
      <c r="SF37" s="74"/>
      <c r="SG37" s="74"/>
      <c r="SH37" s="74"/>
      <c r="SI37" s="74"/>
      <c r="SJ37" s="74"/>
      <c r="SK37" s="101"/>
      <c r="SL37" s="37"/>
      <c r="SM37" s="38"/>
      <c r="SO37" s="63"/>
      <c r="SP37" s="71"/>
      <c r="SQ37" s="74"/>
      <c r="SR37" s="74"/>
      <c r="SS37" s="74"/>
      <c r="ST37" s="74"/>
      <c r="SU37" s="74"/>
      <c r="SV37" s="74"/>
      <c r="SW37" s="74"/>
      <c r="SX37" s="101"/>
      <c r="SY37" s="37"/>
      <c r="SZ37" s="38"/>
    </row>
    <row r="38" spans="1:520" x14ac:dyDescent="0.3">
      <c r="B38" s="63"/>
      <c r="C38" s="71"/>
      <c r="D38" s="74"/>
      <c r="E38" s="74"/>
      <c r="F38" s="74"/>
      <c r="G38" s="74"/>
      <c r="H38" s="74"/>
      <c r="I38" s="74"/>
      <c r="J38" s="74"/>
      <c r="K38" s="101"/>
      <c r="L38" s="37"/>
      <c r="M38" s="38"/>
      <c r="O38" s="63"/>
      <c r="P38" s="71"/>
      <c r="Q38" s="74"/>
      <c r="R38" s="74"/>
      <c r="S38" s="74"/>
      <c r="T38" s="74"/>
      <c r="U38" s="74"/>
      <c r="V38" s="74"/>
      <c r="W38" s="74"/>
      <c r="X38" s="101"/>
      <c r="Y38" s="37"/>
      <c r="Z38" s="38"/>
      <c r="AB38" s="63"/>
      <c r="AC38" s="71"/>
      <c r="AD38" s="74"/>
      <c r="AE38" s="74"/>
      <c r="AF38" s="74"/>
      <c r="AG38" s="74"/>
      <c r="AH38" s="74"/>
      <c r="AI38" s="74"/>
      <c r="AJ38" s="74"/>
      <c r="AK38" s="101"/>
      <c r="AL38" s="37"/>
      <c r="AM38" s="38"/>
      <c r="AO38" s="63"/>
      <c r="AP38" s="71"/>
      <c r="AQ38" s="74"/>
      <c r="AR38" s="74"/>
      <c r="AS38" s="74"/>
      <c r="AT38" s="74"/>
      <c r="AU38" s="74"/>
      <c r="AV38" s="74"/>
      <c r="AW38" s="74"/>
      <c r="AX38" s="101"/>
      <c r="AY38" s="37"/>
      <c r="AZ38" s="38"/>
      <c r="BB38" s="63"/>
      <c r="BC38" s="71"/>
      <c r="BD38" s="74"/>
      <c r="BE38" s="74"/>
      <c r="BF38" s="74"/>
      <c r="BG38" s="74"/>
      <c r="BH38" s="74"/>
      <c r="BI38" s="74"/>
      <c r="BJ38" s="74"/>
      <c r="BK38" s="101"/>
      <c r="BL38" s="37"/>
      <c r="BM38" s="38"/>
      <c r="BO38" s="63"/>
      <c r="BP38" s="71"/>
      <c r="BQ38" s="74"/>
      <c r="BR38" s="74"/>
      <c r="BS38" s="74"/>
      <c r="BT38" s="74"/>
      <c r="BU38" s="74"/>
      <c r="BV38" s="74"/>
      <c r="BW38" s="74"/>
      <c r="BX38" s="101"/>
      <c r="BY38" s="37"/>
      <c r="BZ38" s="38"/>
      <c r="CB38" s="63"/>
      <c r="CC38" s="71"/>
      <c r="CD38" s="74"/>
      <c r="CE38" s="74"/>
      <c r="CF38" s="74"/>
      <c r="CG38" s="74"/>
      <c r="CH38" s="74"/>
      <c r="CI38" s="74"/>
      <c r="CJ38" s="74"/>
      <c r="CK38" s="101"/>
      <c r="CL38" s="37"/>
      <c r="CM38" s="38"/>
      <c r="CO38" s="63"/>
      <c r="CP38" s="71"/>
      <c r="CQ38" s="74"/>
      <c r="CR38" s="74"/>
      <c r="CS38" s="74"/>
      <c r="CT38" s="74"/>
      <c r="CU38" s="74"/>
      <c r="CV38" s="74"/>
      <c r="CW38" s="74"/>
      <c r="CX38" s="101"/>
      <c r="CY38" s="37"/>
      <c r="CZ38" s="38"/>
      <c r="DB38" s="63"/>
      <c r="DC38" s="71"/>
      <c r="DD38" s="74"/>
      <c r="DE38" s="74"/>
      <c r="DF38" s="74"/>
      <c r="DG38" s="74"/>
      <c r="DH38" s="74"/>
      <c r="DI38" s="74"/>
      <c r="DJ38" s="74"/>
      <c r="DK38" s="101"/>
      <c r="DL38" s="37"/>
      <c r="DM38" s="38"/>
      <c r="DO38" s="63"/>
      <c r="DP38" s="71"/>
      <c r="DQ38" s="74"/>
      <c r="DR38" s="74"/>
      <c r="DS38" s="74"/>
      <c r="DT38" s="74"/>
      <c r="DU38" s="74"/>
      <c r="DV38" s="74"/>
      <c r="DW38" s="74"/>
      <c r="DX38" s="101"/>
      <c r="DY38" s="37"/>
      <c r="DZ38" s="38"/>
      <c r="EB38" s="63"/>
      <c r="EC38" s="71"/>
      <c r="ED38" s="74"/>
      <c r="EE38" s="74"/>
      <c r="EF38" s="74"/>
      <c r="EG38" s="74"/>
      <c r="EH38" s="74"/>
      <c r="EI38" s="74"/>
      <c r="EJ38" s="74"/>
      <c r="EK38" s="101"/>
      <c r="EL38" s="37"/>
      <c r="EM38" s="38"/>
      <c r="EO38" s="63"/>
      <c r="EP38" s="71"/>
      <c r="EQ38" s="74"/>
      <c r="ER38" s="74"/>
      <c r="ES38" s="74"/>
      <c r="ET38" s="74"/>
      <c r="EU38" s="74"/>
      <c r="EV38" s="74"/>
      <c r="EW38" s="74"/>
      <c r="EX38" s="101"/>
      <c r="EY38" s="37"/>
      <c r="EZ38" s="38"/>
      <c r="FB38" s="63"/>
      <c r="FC38" s="71"/>
      <c r="FD38" s="74"/>
      <c r="FE38" s="74"/>
      <c r="FF38" s="74"/>
      <c r="FG38" s="74"/>
      <c r="FH38" s="74"/>
      <c r="FI38" s="74"/>
      <c r="FJ38" s="74"/>
      <c r="FK38" s="101"/>
      <c r="FL38" s="37"/>
      <c r="FM38" s="38"/>
      <c r="FO38" s="63"/>
      <c r="FP38" s="71"/>
      <c r="FQ38" s="74"/>
      <c r="FR38" s="74"/>
      <c r="FS38" s="74"/>
      <c r="FT38" s="74"/>
      <c r="FU38" s="74"/>
      <c r="FV38" s="74"/>
      <c r="FW38" s="74"/>
      <c r="FX38" s="101"/>
      <c r="FY38" s="37"/>
      <c r="FZ38" s="38"/>
      <c r="GB38" s="63"/>
      <c r="GC38" s="71"/>
      <c r="GD38" s="74"/>
      <c r="GE38" s="74"/>
      <c r="GF38" s="74"/>
      <c r="GG38" s="74"/>
      <c r="GH38" s="74"/>
      <c r="GI38" s="74"/>
      <c r="GJ38" s="74"/>
      <c r="GK38" s="101"/>
      <c r="GL38" s="37"/>
      <c r="GM38" s="38"/>
      <c r="GO38" s="63"/>
      <c r="GP38" s="71"/>
      <c r="GQ38" s="74"/>
      <c r="GR38" s="74"/>
      <c r="GS38" s="74"/>
      <c r="GT38" s="74"/>
      <c r="GU38" s="74"/>
      <c r="GV38" s="74"/>
      <c r="GW38" s="74"/>
      <c r="GX38" s="101"/>
      <c r="GY38" s="37"/>
      <c r="GZ38" s="38"/>
      <c r="HB38" s="63"/>
      <c r="HC38" s="71"/>
      <c r="HD38" s="74"/>
      <c r="HE38" s="74"/>
      <c r="HF38" s="74"/>
      <c r="HG38" s="74"/>
      <c r="HH38" s="74"/>
      <c r="HI38" s="74"/>
      <c r="HJ38" s="74"/>
      <c r="HK38" s="101"/>
      <c r="HL38" s="37"/>
      <c r="HM38" s="38"/>
      <c r="HO38" s="63"/>
      <c r="HP38" s="71"/>
      <c r="HQ38" s="74"/>
      <c r="HR38" s="74"/>
      <c r="HS38" s="74"/>
      <c r="HT38" s="74"/>
      <c r="HU38" s="74"/>
      <c r="HV38" s="74"/>
      <c r="HW38" s="74"/>
      <c r="HX38" s="101"/>
      <c r="HY38" s="37"/>
      <c r="HZ38" s="38"/>
      <c r="IB38" s="63"/>
      <c r="IC38" s="71"/>
      <c r="ID38" s="74"/>
      <c r="IE38" s="74"/>
      <c r="IF38" s="74"/>
      <c r="IG38" s="74"/>
      <c r="IH38" s="74"/>
      <c r="II38" s="74"/>
      <c r="IJ38" s="74"/>
      <c r="IK38" s="101"/>
      <c r="IL38" s="37"/>
      <c r="IM38" s="38"/>
      <c r="IO38" s="63"/>
      <c r="IP38" s="71"/>
      <c r="IQ38" s="74"/>
      <c r="IR38" s="74"/>
      <c r="IS38" s="74"/>
      <c r="IT38" s="74"/>
      <c r="IU38" s="74"/>
      <c r="IV38" s="74"/>
      <c r="IW38" s="74"/>
      <c r="IX38" s="101"/>
      <c r="IY38" s="37"/>
      <c r="IZ38" s="38"/>
      <c r="JB38" s="63"/>
      <c r="JC38" s="71"/>
      <c r="JD38" s="74"/>
      <c r="JE38" s="74"/>
      <c r="JF38" s="74"/>
      <c r="JG38" s="74"/>
      <c r="JH38" s="74"/>
      <c r="JI38" s="74"/>
      <c r="JJ38" s="74"/>
      <c r="JK38" s="101"/>
      <c r="JL38" s="37"/>
      <c r="JM38" s="38"/>
      <c r="JO38" s="63"/>
      <c r="JP38" s="71"/>
      <c r="JQ38" s="74"/>
      <c r="JR38" s="74"/>
      <c r="JS38" s="74"/>
      <c r="JT38" s="74"/>
      <c r="JU38" s="74"/>
      <c r="JV38" s="74"/>
      <c r="JW38" s="74"/>
      <c r="JX38" s="101"/>
      <c r="JY38" s="37"/>
      <c r="JZ38" s="38"/>
      <c r="KB38" s="63"/>
      <c r="KC38" s="71"/>
      <c r="KD38" s="74"/>
      <c r="KE38" s="74"/>
      <c r="KF38" s="74"/>
      <c r="KG38" s="74"/>
      <c r="KH38" s="74"/>
      <c r="KI38" s="74"/>
      <c r="KJ38" s="74"/>
      <c r="KK38" s="101"/>
      <c r="KL38" s="37"/>
      <c r="KM38" s="38"/>
      <c r="KO38" s="63"/>
      <c r="KP38" s="71"/>
      <c r="KQ38" s="74"/>
      <c r="KR38" s="74"/>
      <c r="KS38" s="74"/>
      <c r="KT38" s="74"/>
      <c r="KU38" s="74"/>
      <c r="KV38" s="74"/>
      <c r="KW38" s="74"/>
      <c r="KX38" s="101"/>
      <c r="KY38" s="37"/>
      <c r="KZ38" s="38"/>
      <c r="LB38" s="63"/>
      <c r="LC38" s="71"/>
      <c r="LD38" s="74"/>
      <c r="LE38" s="74"/>
      <c r="LF38" s="74"/>
      <c r="LG38" s="74"/>
      <c r="LH38" s="74"/>
      <c r="LI38" s="74"/>
      <c r="LJ38" s="74"/>
      <c r="LK38" s="101"/>
      <c r="LL38" s="37"/>
      <c r="LM38" s="38"/>
      <c r="LO38" s="63"/>
      <c r="LP38" s="71"/>
      <c r="LQ38" s="74"/>
      <c r="LR38" s="74"/>
      <c r="LS38" s="74"/>
      <c r="LT38" s="74"/>
      <c r="LU38" s="74"/>
      <c r="LV38" s="74"/>
      <c r="LW38" s="74"/>
      <c r="LX38" s="101"/>
      <c r="LY38" s="37"/>
      <c r="LZ38" s="38"/>
      <c r="MB38" s="63"/>
      <c r="MC38" s="71"/>
      <c r="MD38" s="74"/>
      <c r="ME38" s="74"/>
      <c r="MF38" s="74"/>
      <c r="MG38" s="74"/>
      <c r="MH38" s="74"/>
      <c r="MI38" s="74"/>
      <c r="MJ38" s="74"/>
      <c r="MK38" s="101"/>
      <c r="ML38" s="37"/>
      <c r="MM38" s="38"/>
      <c r="MO38" s="63"/>
      <c r="MP38" s="71"/>
      <c r="MQ38" s="74"/>
      <c r="MR38" s="74"/>
      <c r="MS38" s="74"/>
      <c r="MT38" s="74"/>
      <c r="MU38" s="74"/>
      <c r="MV38" s="74"/>
      <c r="MW38" s="74"/>
      <c r="MX38" s="101"/>
      <c r="MY38" s="37"/>
      <c r="MZ38" s="38"/>
      <c r="NB38" s="63"/>
      <c r="NC38" s="71"/>
      <c r="ND38" s="74"/>
      <c r="NE38" s="74"/>
      <c r="NF38" s="74"/>
      <c r="NG38" s="74"/>
      <c r="NH38" s="74"/>
      <c r="NI38" s="74"/>
      <c r="NJ38" s="74"/>
      <c r="NK38" s="101"/>
      <c r="NL38" s="37"/>
      <c r="NM38" s="38"/>
      <c r="NO38" s="63"/>
      <c r="NP38" s="71"/>
      <c r="NQ38" s="74"/>
      <c r="NR38" s="74"/>
      <c r="NS38" s="74"/>
      <c r="NT38" s="74"/>
      <c r="NU38" s="74"/>
      <c r="NV38" s="74"/>
      <c r="NW38" s="74"/>
      <c r="NX38" s="101"/>
      <c r="NY38" s="37"/>
      <c r="NZ38" s="38"/>
      <c r="OB38" s="63"/>
      <c r="OC38" s="71"/>
      <c r="OD38" s="74"/>
      <c r="OE38" s="74"/>
      <c r="OF38" s="74"/>
      <c r="OG38" s="74"/>
      <c r="OH38" s="74"/>
      <c r="OI38" s="74"/>
      <c r="OJ38" s="74"/>
      <c r="OK38" s="101"/>
      <c r="OL38" s="37"/>
      <c r="OM38" s="38"/>
      <c r="OO38" s="63"/>
      <c r="OP38" s="71"/>
      <c r="OQ38" s="74"/>
      <c r="OR38" s="74"/>
      <c r="OS38" s="74"/>
      <c r="OT38" s="74"/>
      <c r="OU38" s="74"/>
      <c r="OV38" s="74"/>
      <c r="OW38" s="74"/>
      <c r="OX38" s="101"/>
      <c r="OY38" s="37"/>
      <c r="OZ38" s="38"/>
      <c r="PB38" s="63"/>
      <c r="PC38" s="71"/>
      <c r="PD38" s="74"/>
      <c r="PE38" s="74"/>
      <c r="PF38" s="74"/>
      <c r="PG38" s="74"/>
      <c r="PH38" s="74"/>
      <c r="PI38" s="74"/>
      <c r="PJ38" s="74"/>
      <c r="PK38" s="101"/>
      <c r="PL38" s="37"/>
      <c r="PM38" s="38"/>
      <c r="PO38" s="63"/>
      <c r="PP38" s="71"/>
      <c r="PQ38" s="74"/>
      <c r="PR38" s="74"/>
      <c r="PS38" s="74"/>
      <c r="PT38" s="74"/>
      <c r="PU38" s="74"/>
      <c r="PV38" s="74"/>
      <c r="PW38" s="74"/>
      <c r="PX38" s="101"/>
      <c r="PY38" s="37"/>
      <c r="PZ38" s="38"/>
      <c r="QB38" s="63"/>
      <c r="QC38" s="71"/>
      <c r="QD38" s="74"/>
      <c r="QE38" s="74"/>
      <c r="QF38" s="74"/>
      <c r="QG38" s="74"/>
      <c r="QH38" s="74"/>
      <c r="QI38" s="74"/>
      <c r="QJ38" s="74"/>
      <c r="QK38" s="101"/>
      <c r="QL38" s="37"/>
      <c r="QM38" s="38"/>
      <c r="QO38" s="63"/>
      <c r="QP38" s="71"/>
      <c r="QQ38" s="74"/>
      <c r="QR38" s="74"/>
      <c r="QS38" s="74"/>
      <c r="QT38" s="74"/>
      <c r="QU38" s="74"/>
      <c r="QV38" s="74"/>
      <c r="QW38" s="74"/>
      <c r="QX38" s="101"/>
      <c r="QY38" s="37"/>
      <c r="QZ38" s="38"/>
      <c r="RB38" s="63"/>
      <c r="RC38" s="71"/>
      <c r="RD38" s="74"/>
      <c r="RE38" s="74"/>
      <c r="RF38" s="74"/>
      <c r="RG38" s="74"/>
      <c r="RH38" s="74"/>
      <c r="RI38" s="74"/>
      <c r="RJ38" s="74"/>
      <c r="RK38" s="101"/>
      <c r="RL38" s="37"/>
      <c r="RM38" s="38"/>
      <c r="RO38" s="63"/>
      <c r="RP38" s="71"/>
      <c r="RQ38" s="74"/>
      <c r="RR38" s="74"/>
      <c r="RS38" s="74"/>
      <c r="RT38" s="74"/>
      <c r="RU38" s="74"/>
      <c r="RV38" s="74"/>
      <c r="RW38" s="74"/>
      <c r="RX38" s="101"/>
      <c r="RY38" s="37"/>
      <c r="RZ38" s="38"/>
      <c r="SB38" s="63"/>
      <c r="SC38" s="71"/>
      <c r="SD38" s="74"/>
      <c r="SE38" s="74"/>
      <c r="SF38" s="74"/>
      <c r="SG38" s="74"/>
      <c r="SH38" s="74"/>
      <c r="SI38" s="74"/>
      <c r="SJ38" s="74"/>
      <c r="SK38" s="101"/>
      <c r="SL38" s="37"/>
      <c r="SM38" s="38"/>
      <c r="SO38" s="63"/>
      <c r="SP38" s="71"/>
      <c r="SQ38" s="74"/>
      <c r="SR38" s="74"/>
      <c r="SS38" s="74"/>
      <c r="ST38" s="74"/>
      <c r="SU38" s="74"/>
      <c r="SV38" s="74"/>
      <c r="SW38" s="74"/>
      <c r="SX38" s="101"/>
      <c r="SY38" s="37"/>
      <c r="SZ38" s="38"/>
    </row>
    <row r="39" spans="1:520" x14ac:dyDescent="0.3">
      <c r="B39" s="63"/>
      <c r="C39" s="71"/>
      <c r="D39" s="74"/>
      <c r="E39" s="74"/>
      <c r="F39" s="74"/>
      <c r="G39" s="74"/>
      <c r="H39" s="74"/>
      <c r="I39" s="74"/>
      <c r="J39" s="74"/>
      <c r="K39" s="101"/>
      <c r="L39" s="37"/>
      <c r="M39" s="38"/>
      <c r="O39" s="63"/>
      <c r="P39" s="71"/>
      <c r="Q39" s="74"/>
      <c r="R39" s="74"/>
      <c r="S39" s="74"/>
      <c r="T39" s="74"/>
      <c r="U39" s="74"/>
      <c r="V39" s="74"/>
      <c r="W39" s="74"/>
      <c r="X39" s="101"/>
      <c r="Y39" s="37"/>
      <c r="Z39" s="38"/>
      <c r="AB39" s="63"/>
      <c r="AC39" s="71"/>
      <c r="AD39" s="74"/>
      <c r="AE39" s="74"/>
      <c r="AF39" s="74"/>
      <c r="AG39" s="74"/>
      <c r="AH39" s="74"/>
      <c r="AI39" s="74"/>
      <c r="AJ39" s="74"/>
      <c r="AK39" s="101"/>
      <c r="AL39" s="37"/>
      <c r="AM39" s="38"/>
      <c r="AO39" s="63"/>
      <c r="AP39" s="71"/>
      <c r="AQ39" s="74"/>
      <c r="AR39" s="74"/>
      <c r="AS39" s="74"/>
      <c r="AT39" s="74"/>
      <c r="AU39" s="74"/>
      <c r="AV39" s="74"/>
      <c r="AW39" s="74"/>
      <c r="AX39" s="101"/>
      <c r="AY39" s="37"/>
      <c r="AZ39" s="38"/>
      <c r="BB39" s="63"/>
      <c r="BC39" s="71"/>
      <c r="BD39" s="74"/>
      <c r="BE39" s="74"/>
      <c r="BF39" s="74"/>
      <c r="BG39" s="74"/>
      <c r="BH39" s="74"/>
      <c r="BI39" s="74"/>
      <c r="BJ39" s="74"/>
      <c r="BK39" s="101"/>
      <c r="BL39" s="37"/>
      <c r="BM39" s="38"/>
      <c r="BO39" s="63"/>
      <c r="BP39" s="71"/>
      <c r="BQ39" s="74"/>
      <c r="BR39" s="74"/>
      <c r="BS39" s="74"/>
      <c r="BT39" s="74"/>
      <c r="BU39" s="74"/>
      <c r="BV39" s="74"/>
      <c r="BW39" s="74"/>
      <c r="BX39" s="101"/>
      <c r="BY39" s="37"/>
      <c r="BZ39" s="38"/>
      <c r="CB39" s="63"/>
      <c r="CC39" s="71"/>
      <c r="CD39" s="74"/>
      <c r="CE39" s="74"/>
      <c r="CF39" s="74"/>
      <c r="CG39" s="74"/>
      <c r="CH39" s="74"/>
      <c r="CI39" s="74"/>
      <c r="CJ39" s="74"/>
      <c r="CK39" s="101"/>
      <c r="CL39" s="37"/>
      <c r="CM39" s="38"/>
      <c r="CO39" s="63"/>
      <c r="CP39" s="71"/>
      <c r="CQ39" s="74"/>
      <c r="CR39" s="74"/>
      <c r="CS39" s="74"/>
      <c r="CT39" s="74"/>
      <c r="CU39" s="74"/>
      <c r="CV39" s="74"/>
      <c r="CW39" s="74"/>
      <c r="CX39" s="101"/>
      <c r="CY39" s="37"/>
      <c r="CZ39" s="38"/>
      <c r="DB39" s="63"/>
      <c r="DC39" s="71"/>
      <c r="DD39" s="74"/>
      <c r="DE39" s="74"/>
      <c r="DF39" s="74"/>
      <c r="DG39" s="74"/>
      <c r="DH39" s="74"/>
      <c r="DI39" s="74"/>
      <c r="DJ39" s="74"/>
      <c r="DK39" s="101"/>
      <c r="DL39" s="37"/>
      <c r="DM39" s="38"/>
      <c r="DO39" s="63"/>
      <c r="DP39" s="71"/>
      <c r="DQ39" s="74"/>
      <c r="DR39" s="74"/>
      <c r="DS39" s="74"/>
      <c r="DT39" s="74"/>
      <c r="DU39" s="74"/>
      <c r="DV39" s="74"/>
      <c r="DW39" s="74"/>
      <c r="DX39" s="101"/>
      <c r="DY39" s="37"/>
      <c r="DZ39" s="38"/>
      <c r="EB39" s="63"/>
      <c r="EC39" s="71"/>
      <c r="ED39" s="74"/>
      <c r="EE39" s="74"/>
      <c r="EF39" s="74"/>
      <c r="EG39" s="74"/>
      <c r="EH39" s="74"/>
      <c r="EI39" s="74"/>
      <c r="EJ39" s="74"/>
      <c r="EK39" s="101"/>
      <c r="EL39" s="37"/>
      <c r="EM39" s="38"/>
      <c r="EO39" s="63"/>
      <c r="EP39" s="71"/>
      <c r="EQ39" s="74"/>
      <c r="ER39" s="74"/>
      <c r="ES39" s="74"/>
      <c r="ET39" s="74"/>
      <c r="EU39" s="74"/>
      <c r="EV39" s="74"/>
      <c r="EW39" s="74"/>
      <c r="EX39" s="101"/>
      <c r="EY39" s="37"/>
      <c r="EZ39" s="38"/>
      <c r="FB39" s="63"/>
      <c r="FC39" s="71"/>
      <c r="FD39" s="74"/>
      <c r="FE39" s="74"/>
      <c r="FF39" s="74"/>
      <c r="FG39" s="74"/>
      <c r="FH39" s="74"/>
      <c r="FI39" s="74"/>
      <c r="FJ39" s="74"/>
      <c r="FK39" s="101"/>
      <c r="FL39" s="37"/>
      <c r="FM39" s="38"/>
      <c r="FO39" s="63"/>
      <c r="FP39" s="71"/>
      <c r="FQ39" s="74"/>
      <c r="FR39" s="74"/>
      <c r="FS39" s="74"/>
      <c r="FT39" s="74"/>
      <c r="FU39" s="74"/>
      <c r="FV39" s="74"/>
      <c r="FW39" s="74"/>
      <c r="FX39" s="101"/>
      <c r="FY39" s="37"/>
      <c r="FZ39" s="38"/>
      <c r="GB39" s="63"/>
      <c r="GC39" s="71"/>
      <c r="GD39" s="74"/>
      <c r="GE39" s="74"/>
      <c r="GF39" s="74"/>
      <c r="GG39" s="74"/>
      <c r="GH39" s="74"/>
      <c r="GI39" s="74"/>
      <c r="GJ39" s="74"/>
      <c r="GK39" s="101"/>
      <c r="GL39" s="37"/>
      <c r="GM39" s="38"/>
      <c r="GO39" s="63"/>
      <c r="GP39" s="71"/>
      <c r="GQ39" s="74"/>
      <c r="GR39" s="74"/>
      <c r="GS39" s="74"/>
      <c r="GT39" s="74"/>
      <c r="GU39" s="74"/>
      <c r="GV39" s="74"/>
      <c r="GW39" s="74"/>
      <c r="GX39" s="101"/>
      <c r="GY39" s="37"/>
      <c r="GZ39" s="38"/>
      <c r="HB39" s="63"/>
      <c r="HC39" s="71"/>
      <c r="HD39" s="74"/>
      <c r="HE39" s="74"/>
      <c r="HF39" s="74"/>
      <c r="HG39" s="74"/>
      <c r="HH39" s="74"/>
      <c r="HI39" s="74"/>
      <c r="HJ39" s="74"/>
      <c r="HK39" s="101"/>
      <c r="HL39" s="37"/>
      <c r="HM39" s="38"/>
      <c r="HO39" s="63"/>
      <c r="HP39" s="71"/>
      <c r="HQ39" s="74"/>
      <c r="HR39" s="74"/>
      <c r="HS39" s="74"/>
      <c r="HT39" s="74"/>
      <c r="HU39" s="74"/>
      <c r="HV39" s="74"/>
      <c r="HW39" s="74"/>
      <c r="HX39" s="101"/>
      <c r="HY39" s="37"/>
      <c r="HZ39" s="38"/>
      <c r="IB39" s="63"/>
      <c r="IC39" s="71"/>
      <c r="ID39" s="74"/>
      <c r="IE39" s="74"/>
      <c r="IF39" s="74"/>
      <c r="IG39" s="74"/>
      <c r="IH39" s="74"/>
      <c r="II39" s="74"/>
      <c r="IJ39" s="74"/>
      <c r="IK39" s="101"/>
      <c r="IL39" s="37"/>
      <c r="IM39" s="38"/>
      <c r="IO39" s="63"/>
      <c r="IP39" s="71"/>
      <c r="IQ39" s="74"/>
      <c r="IR39" s="74"/>
      <c r="IS39" s="74"/>
      <c r="IT39" s="74"/>
      <c r="IU39" s="74"/>
      <c r="IV39" s="74"/>
      <c r="IW39" s="74"/>
      <c r="IX39" s="101"/>
      <c r="IY39" s="37"/>
      <c r="IZ39" s="38"/>
      <c r="JB39" s="63"/>
      <c r="JC39" s="71"/>
      <c r="JD39" s="74"/>
      <c r="JE39" s="74"/>
      <c r="JF39" s="74"/>
      <c r="JG39" s="74"/>
      <c r="JH39" s="74"/>
      <c r="JI39" s="74"/>
      <c r="JJ39" s="74"/>
      <c r="JK39" s="101"/>
      <c r="JL39" s="37"/>
      <c r="JM39" s="38"/>
      <c r="JO39" s="63"/>
      <c r="JP39" s="71"/>
      <c r="JQ39" s="74"/>
      <c r="JR39" s="74"/>
      <c r="JS39" s="74"/>
      <c r="JT39" s="74"/>
      <c r="JU39" s="74"/>
      <c r="JV39" s="74"/>
      <c r="JW39" s="74"/>
      <c r="JX39" s="101"/>
      <c r="JY39" s="37"/>
      <c r="JZ39" s="38"/>
      <c r="KB39" s="63"/>
      <c r="KC39" s="71"/>
      <c r="KD39" s="74"/>
      <c r="KE39" s="74"/>
      <c r="KF39" s="74"/>
      <c r="KG39" s="74"/>
      <c r="KH39" s="74"/>
      <c r="KI39" s="74"/>
      <c r="KJ39" s="74"/>
      <c r="KK39" s="101"/>
      <c r="KL39" s="37"/>
      <c r="KM39" s="38"/>
      <c r="KO39" s="63"/>
      <c r="KP39" s="71"/>
      <c r="KQ39" s="74"/>
      <c r="KR39" s="74"/>
      <c r="KS39" s="74"/>
      <c r="KT39" s="74"/>
      <c r="KU39" s="74"/>
      <c r="KV39" s="74"/>
      <c r="KW39" s="74"/>
      <c r="KX39" s="101"/>
      <c r="KY39" s="37"/>
      <c r="KZ39" s="38"/>
      <c r="LB39" s="63"/>
      <c r="LC39" s="71"/>
      <c r="LD39" s="74"/>
      <c r="LE39" s="74"/>
      <c r="LF39" s="74"/>
      <c r="LG39" s="74"/>
      <c r="LH39" s="74"/>
      <c r="LI39" s="74"/>
      <c r="LJ39" s="74"/>
      <c r="LK39" s="101"/>
      <c r="LL39" s="37"/>
      <c r="LM39" s="38"/>
      <c r="LO39" s="63"/>
      <c r="LP39" s="71"/>
      <c r="LQ39" s="74"/>
      <c r="LR39" s="74"/>
      <c r="LS39" s="74"/>
      <c r="LT39" s="74"/>
      <c r="LU39" s="74"/>
      <c r="LV39" s="74"/>
      <c r="LW39" s="74"/>
      <c r="LX39" s="101"/>
      <c r="LY39" s="37"/>
      <c r="LZ39" s="38"/>
      <c r="MB39" s="63"/>
      <c r="MC39" s="71"/>
      <c r="MD39" s="74"/>
      <c r="ME39" s="74"/>
      <c r="MF39" s="74"/>
      <c r="MG39" s="74"/>
      <c r="MH39" s="74"/>
      <c r="MI39" s="74"/>
      <c r="MJ39" s="74"/>
      <c r="MK39" s="101"/>
      <c r="ML39" s="37"/>
      <c r="MM39" s="38"/>
      <c r="MO39" s="63"/>
      <c r="MP39" s="71"/>
      <c r="MQ39" s="74"/>
      <c r="MR39" s="74"/>
      <c r="MS39" s="74"/>
      <c r="MT39" s="74"/>
      <c r="MU39" s="74"/>
      <c r="MV39" s="74"/>
      <c r="MW39" s="74"/>
      <c r="MX39" s="101"/>
      <c r="MY39" s="37"/>
      <c r="MZ39" s="38"/>
      <c r="NB39" s="63"/>
      <c r="NC39" s="71"/>
      <c r="ND39" s="74"/>
      <c r="NE39" s="74"/>
      <c r="NF39" s="74"/>
      <c r="NG39" s="74"/>
      <c r="NH39" s="74"/>
      <c r="NI39" s="74"/>
      <c r="NJ39" s="74"/>
      <c r="NK39" s="101"/>
      <c r="NL39" s="37"/>
      <c r="NM39" s="38"/>
      <c r="NO39" s="63"/>
      <c r="NP39" s="71"/>
      <c r="NQ39" s="74"/>
      <c r="NR39" s="74"/>
      <c r="NS39" s="74"/>
      <c r="NT39" s="74"/>
      <c r="NU39" s="74"/>
      <c r="NV39" s="74"/>
      <c r="NW39" s="74"/>
      <c r="NX39" s="101"/>
      <c r="NY39" s="37"/>
      <c r="NZ39" s="38"/>
      <c r="OB39" s="63"/>
      <c r="OC39" s="71"/>
      <c r="OD39" s="74"/>
      <c r="OE39" s="74"/>
      <c r="OF39" s="74"/>
      <c r="OG39" s="74"/>
      <c r="OH39" s="74"/>
      <c r="OI39" s="74"/>
      <c r="OJ39" s="74"/>
      <c r="OK39" s="101"/>
      <c r="OL39" s="37"/>
      <c r="OM39" s="38"/>
      <c r="OO39" s="63"/>
      <c r="OP39" s="71"/>
      <c r="OQ39" s="74"/>
      <c r="OR39" s="74"/>
      <c r="OS39" s="74"/>
      <c r="OT39" s="74"/>
      <c r="OU39" s="74"/>
      <c r="OV39" s="74"/>
      <c r="OW39" s="74"/>
      <c r="OX39" s="101"/>
      <c r="OY39" s="37"/>
      <c r="OZ39" s="38"/>
      <c r="PB39" s="63"/>
      <c r="PC39" s="71"/>
      <c r="PD39" s="74"/>
      <c r="PE39" s="74"/>
      <c r="PF39" s="74"/>
      <c r="PG39" s="74"/>
      <c r="PH39" s="74"/>
      <c r="PI39" s="74"/>
      <c r="PJ39" s="74"/>
      <c r="PK39" s="101"/>
      <c r="PL39" s="37"/>
      <c r="PM39" s="38"/>
      <c r="PO39" s="63"/>
      <c r="PP39" s="71"/>
      <c r="PQ39" s="74"/>
      <c r="PR39" s="74"/>
      <c r="PS39" s="74"/>
      <c r="PT39" s="74"/>
      <c r="PU39" s="74"/>
      <c r="PV39" s="74"/>
      <c r="PW39" s="74"/>
      <c r="PX39" s="101"/>
      <c r="PY39" s="37"/>
      <c r="PZ39" s="38"/>
      <c r="QB39" s="63"/>
      <c r="QC39" s="71"/>
      <c r="QD39" s="74"/>
      <c r="QE39" s="74"/>
      <c r="QF39" s="74"/>
      <c r="QG39" s="74"/>
      <c r="QH39" s="74"/>
      <c r="QI39" s="74"/>
      <c r="QJ39" s="74"/>
      <c r="QK39" s="101"/>
      <c r="QL39" s="37"/>
      <c r="QM39" s="38"/>
      <c r="QO39" s="63"/>
      <c r="QP39" s="71"/>
      <c r="QQ39" s="74"/>
      <c r="QR39" s="74"/>
      <c r="QS39" s="74"/>
      <c r="QT39" s="74"/>
      <c r="QU39" s="74"/>
      <c r="QV39" s="74"/>
      <c r="QW39" s="74"/>
      <c r="QX39" s="101"/>
      <c r="QY39" s="37"/>
      <c r="QZ39" s="38"/>
      <c r="RB39" s="63"/>
      <c r="RC39" s="71"/>
      <c r="RD39" s="74"/>
      <c r="RE39" s="74"/>
      <c r="RF39" s="74"/>
      <c r="RG39" s="74"/>
      <c r="RH39" s="74"/>
      <c r="RI39" s="74"/>
      <c r="RJ39" s="74"/>
      <c r="RK39" s="101"/>
      <c r="RL39" s="37"/>
      <c r="RM39" s="38"/>
      <c r="RO39" s="63"/>
      <c r="RP39" s="71"/>
      <c r="RQ39" s="74"/>
      <c r="RR39" s="74"/>
      <c r="RS39" s="74"/>
      <c r="RT39" s="74"/>
      <c r="RU39" s="74"/>
      <c r="RV39" s="74"/>
      <c r="RW39" s="74"/>
      <c r="RX39" s="101"/>
      <c r="RY39" s="37"/>
      <c r="RZ39" s="38"/>
      <c r="SB39" s="63"/>
      <c r="SC39" s="71"/>
      <c r="SD39" s="74"/>
      <c r="SE39" s="74"/>
      <c r="SF39" s="74"/>
      <c r="SG39" s="74"/>
      <c r="SH39" s="74"/>
      <c r="SI39" s="74"/>
      <c r="SJ39" s="74"/>
      <c r="SK39" s="101"/>
      <c r="SL39" s="37"/>
      <c r="SM39" s="38"/>
      <c r="SO39" s="63"/>
      <c r="SP39" s="71"/>
      <c r="SQ39" s="74"/>
      <c r="SR39" s="74"/>
      <c r="SS39" s="74"/>
      <c r="ST39" s="74"/>
      <c r="SU39" s="74"/>
      <c r="SV39" s="74"/>
      <c r="SW39" s="74"/>
      <c r="SX39" s="101"/>
      <c r="SY39" s="37"/>
      <c r="SZ39" s="38"/>
    </row>
    <row r="40" spans="1:520" x14ac:dyDescent="0.3">
      <c r="B40" s="63"/>
      <c r="C40" s="71"/>
      <c r="D40" s="74"/>
      <c r="E40" s="74"/>
      <c r="F40" s="74"/>
      <c r="G40" s="74"/>
      <c r="H40" s="74"/>
      <c r="I40" s="74"/>
      <c r="J40" s="74"/>
      <c r="K40" s="101"/>
      <c r="L40" s="37"/>
      <c r="M40" s="38"/>
      <c r="O40" s="63"/>
      <c r="P40" s="71"/>
      <c r="Q40" s="74"/>
      <c r="R40" s="74"/>
      <c r="S40" s="74"/>
      <c r="T40" s="74"/>
      <c r="U40" s="74"/>
      <c r="V40" s="74"/>
      <c r="W40" s="74"/>
      <c r="X40" s="101"/>
      <c r="Y40" s="37"/>
      <c r="Z40" s="38"/>
      <c r="AB40" s="63"/>
      <c r="AC40" s="71"/>
      <c r="AD40" s="74"/>
      <c r="AE40" s="74"/>
      <c r="AF40" s="74"/>
      <c r="AG40" s="74"/>
      <c r="AH40" s="74"/>
      <c r="AI40" s="74"/>
      <c r="AJ40" s="74"/>
      <c r="AK40" s="101"/>
      <c r="AL40" s="37"/>
      <c r="AM40" s="38"/>
      <c r="AO40" s="63"/>
      <c r="AP40" s="71"/>
      <c r="AQ40" s="74"/>
      <c r="AR40" s="74"/>
      <c r="AS40" s="74"/>
      <c r="AT40" s="74"/>
      <c r="AU40" s="74"/>
      <c r="AV40" s="74"/>
      <c r="AW40" s="74"/>
      <c r="AX40" s="101"/>
      <c r="AY40" s="37"/>
      <c r="AZ40" s="38"/>
      <c r="BB40" s="63"/>
      <c r="BC40" s="71"/>
      <c r="BD40" s="74"/>
      <c r="BE40" s="74"/>
      <c r="BF40" s="74"/>
      <c r="BG40" s="74"/>
      <c r="BH40" s="74"/>
      <c r="BI40" s="74"/>
      <c r="BJ40" s="74"/>
      <c r="BK40" s="101"/>
      <c r="BL40" s="37"/>
      <c r="BM40" s="38"/>
      <c r="BO40" s="63"/>
      <c r="BP40" s="71"/>
      <c r="BQ40" s="74"/>
      <c r="BR40" s="74"/>
      <c r="BS40" s="74"/>
      <c r="BT40" s="74"/>
      <c r="BU40" s="74"/>
      <c r="BV40" s="74"/>
      <c r="BW40" s="74"/>
      <c r="BX40" s="101"/>
      <c r="BY40" s="37"/>
      <c r="BZ40" s="38"/>
      <c r="CB40" s="63"/>
      <c r="CC40" s="71"/>
      <c r="CD40" s="74"/>
      <c r="CE40" s="74"/>
      <c r="CF40" s="74"/>
      <c r="CG40" s="74"/>
      <c r="CH40" s="74"/>
      <c r="CI40" s="74"/>
      <c r="CJ40" s="74"/>
      <c r="CK40" s="101"/>
      <c r="CL40" s="37"/>
      <c r="CM40" s="38"/>
      <c r="CO40" s="63"/>
      <c r="CP40" s="71"/>
      <c r="CQ40" s="74"/>
      <c r="CR40" s="74"/>
      <c r="CS40" s="74"/>
      <c r="CT40" s="74"/>
      <c r="CU40" s="74"/>
      <c r="CV40" s="74"/>
      <c r="CW40" s="74"/>
      <c r="CX40" s="101"/>
      <c r="CY40" s="37"/>
      <c r="CZ40" s="38"/>
      <c r="DB40" s="63"/>
      <c r="DC40" s="71"/>
      <c r="DD40" s="74"/>
      <c r="DE40" s="74"/>
      <c r="DF40" s="74"/>
      <c r="DG40" s="74"/>
      <c r="DH40" s="74"/>
      <c r="DI40" s="74"/>
      <c r="DJ40" s="74"/>
      <c r="DK40" s="101"/>
      <c r="DL40" s="37"/>
      <c r="DM40" s="38"/>
      <c r="DO40" s="63"/>
      <c r="DP40" s="71"/>
      <c r="DQ40" s="74"/>
      <c r="DR40" s="74"/>
      <c r="DS40" s="74"/>
      <c r="DT40" s="74"/>
      <c r="DU40" s="74"/>
      <c r="DV40" s="74"/>
      <c r="DW40" s="74"/>
      <c r="DX40" s="101"/>
      <c r="DY40" s="37"/>
      <c r="DZ40" s="38"/>
      <c r="EB40" s="63"/>
      <c r="EC40" s="71"/>
      <c r="ED40" s="74"/>
      <c r="EE40" s="74"/>
      <c r="EF40" s="74"/>
      <c r="EG40" s="74"/>
      <c r="EH40" s="74"/>
      <c r="EI40" s="74"/>
      <c r="EJ40" s="74"/>
      <c r="EK40" s="101"/>
      <c r="EL40" s="37"/>
      <c r="EM40" s="38"/>
      <c r="EO40" s="63"/>
      <c r="EP40" s="71"/>
      <c r="EQ40" s="74"/>
      <c r="ER40" s="74"/>
      <c r="ES40" s="74"/>
      <c r="ET40" s="74"/>
      <c r="EU40" s="74"/>
      <c r="EV40" s="74"/>
      <c r="EW40" s="74"/>
      <c r="EX40" s="101"/>
      <c r="EY40" s="37"/>
      <c r="EZ40" s="38"/>
      <c r="FB40" s="63"/>
      <c r="FC40" s="71"/>
      <c r="FD40" s="74"/>
      <c r="FE40" s="74"/>
      <c r="FF40" s="74"/>
      <c r="FG40" s="74"/>
      <c r="FH40" s="74"/>
      <c r="FI40" s="74"/>
      <c r="FJ40" s="74"/>
      <c r="FK40" s="101"/>
      <c r="FL40" s="37"/>
      <c r="FM40" s="38"/>
      <c r="FO40" s="63"/>
      <c r="FP40" s="71"/>
      <c r="FQ40" s="74"/>
      <c r="FR40" s="74"/>
      <c r="FS40" s="74"/>
      <c r="FT40" s="74"/>
      <c r="FU40" s="74"/>
      <c r="FV40" s="74"/>
      <c r="FW40" s="74"/>
      <c r="FX40" s="101"/>
      <c r="FY40" s="37"/>
      <c r="FZ40" s="38"/>
      <c r="GB40" s="63"/>
      <c r="GC40" s="71"/>
      <c r="GD40" s="74"/>
      <c r="GE40" s="74"/>
      <c r="GF40" s="74"/>
      <c r="GG40" s="74"/>
      <c r="GH40" s="74"/>
      <c r="GI40" s="74"/>
      <c r="GJ40" s="74"/>
      <c r="GK40" s="101"/>
      <c r="GL40" s="37"/>
      <c r="GM40" s="38"/>
      <c r="GO40" s="63"/>
      <c r="GP40" s="71"/>
      <c r="GQ40" s="74"/>
      <c r="GR40" s="74"/>
      <c r="GS40" s="74"/>
      <c r="GT40" s="74"/>
      <c r="GU40" s="74"/>
      <c r="GV40" s="74"/>
      <c r="GW40" s="74"/>
      <c r="GX40" s="101"/>
      <c r="GY40" s="37"/>
      <c r="GZ40" s="38"/>
      <c r="HB40" s="63"/>
      <c r="HC40" s="71"/>
      <c r="HD40" s="74"/>
      <c r="HE40" s="74"/>
      <c r="HF40" s="74"/>
      <c r="HG40" s="74"/>
      <c r="HH40" s="74"/>
      <c r="HI40" s="74"/>
      <c r="HJ40" s="74"/>
      <c r="HK40" s="101"/>
      <c r="HL40" s="37"/>
      <c r="HM40" s="38"/>
      <c r="HO40" s="63"/>
      <c r="HP40" s="71"/>
      <c r="HQ40" s="74"/>
      <c r="HR40" s="74"/>
      <c r="HS40" s="74"/>
      <c r="HT40" s="74"/>
      <c r="HU40" s="74"/>
      <c r="HV40" s="74"/>
      <c r="HW40" s="74"/>
      <c r="HX40" s="101"/>
      <c r="HY40" s="37"/>
      <c r="HZ40" s="38"/>
      <c r="IB40" s="63"/>
      <c r="IC40" s="71"/>
      <c r="ID40" s="74"/>
      <c r="IE40" s="74"/>
      <c r="IF40" s="74"/>
      <c r="IG40" s="74"/>
      <c r="IH40" s="74"/>
      <c r="II40" s="74"/>
      <c r="IJ40" s="74"/>
      <c r="IK40" s="101"/>
      <c r="IL40" s="37"/>
      <c r="IM40" s="38"/>
      <c r="IO40" s="63"/>
      <c r="IP40" s="71"/>
      <c r="IQ40" s="74"/>
      <c r="IR40" s="74"/>
      <c r="IS40" s="74"/>
      <c r="IT40" s="74"/>
      <c r="IU40" s="74"/>
      <c r="IV40" s="74"/>
      <c r="IW40" s="74"/>
      <c r="IX40" s="101"/>
      <c r="IY40" s="37"/>
      <c r="IZ40" s="38"/>
      <c r="JB40" s="63"/>
      <c r="JC40" s="71"/>
      <c r="JD40" s="74"/>
      <c r="JE40" s="74"/>
      <c r="JF40" s="74"/>
      <c r="JG40" s="74"/>
      <c r="JH40" s="74"/>
      <c r="JI40" s="74"/>
      <c r="JJ40" s="74"/>
      <c r="JK40" s="101"/>
      <c r="JL40" s="37"/>
      <c r="JM40" s="38"/>
      <c r="JO40" s="63"/>
      <c r="JP40" s="71"/>
      <c r="JQ40" s="74"/>
      <c r="JR40" s="74"/>
      <c r="JS40" s="74"/>
      <c r="JT40" s="74"/>
      <c r="JU40" s="74"/>
      <c r="JV40" s="74"/>
      <c r="JW40" s="74"/>
      <c r="JX40" s="101"/>
      <c r="JY40" s="37"/>
      <c r="JZ40" s="38"/>
      <c r="KB40" s="63"/>
      <c r="KC40" s="71"/>
      <c r="KD40" s="74"/>
      <c r="KE40" s="74"/>
      <c r="KF40" s="74"/>
      <c r="KG40" s="74"/>
      <c r="KH40" s="74"/>
      <c r="KI40" s="74"/>
      <c r="KJ40" s="74"/>
      <c r="KK40" s="101"/>
      <c r="KL40" s="37"/>
      <c r="KM40" s="38"/>
      <c r="KO40" s="63"/>
      <c r="KP40" s="71"/>
      <c r="KQ40" s="74"/>
      <c r="KR40" s="74"/>
      <c r="KS40" s="74"/>
      <c r="KT40" s="74"/>
      <c r="KU40" s="74"/>
      <c r="KV40" s="74"/>
      <c r="KW40" s="74"/>
      <c r="KX40" s="101"/>
      <c r="KY40" s="37"/>
      <c r="KZ40" s="38"/>
      <c r="LB40" s="63"/>
      <c r="LC40" s="71"/>
      <c r="LD40" s="74"/>
      <c r="LE40" s="74"/>
      <c r="LF40" s="74"/>
      <c r="LG40" s="74"/>
      <c r="LH40" s="74"/>
      <c r="LI40" s="74"/>
      <c r="LJ40" s="74"/>
      <c r="LK40" s="101"/>
      <c r="LL40" s="37"/>
      <c r="LM40" s="38"/>
      <c r="LO40" s="63"/>
      <c r="LP40" s="71"/>
      <c r="LQ40" s="74"/>
      <c r="LR40" s="74"/>
      <c r="LS40" s="74"/>
      <c r="LT40" s="74"/>
      <c r="LU40" s="74"/>
      <c r="LV40" s="74"/>
      <c r="LW40" s="74"/>
      <c r="LX40" s="101"/>
      <c r="LY40" s="37"/>
      <c r="LZ40" s="38"/>
      <c r="MB40" s="63"/>
      <c r="MC40" s="71"/>
      <c r="MD40" s="74"/>
      <c r="ME40" s="74"/>
      <c r="MF40" s="74"/>
      <c r="MG40" s="74"/>
      <c r="MH40" s="74"/>
      <c r="MI40" s="74"/>
      <c r="MJ40" s="74"/>
      <c r="MK40" s="101"/>
      <c r="ML40" s="37"/>
      <c r="MM40" s="38"/>
      <c r="MO40" s="63"/>
      <c r="MP40" s="71"/>
      <c r="MQ40" s="74"/>
      <c r="MR40" s="74"/>
      <c r="MS40" s="74"/>
      <c r="MT40" s="74"/>
      <c r="MU40" s="74"/>
      <c r="MV40" s="74"/>
      <c r="MW40" s="74"/>
      <c r="MX40" s="101"/>
      <c r="MY40" s="37"/>
      <c r="MZ40" s="38"/>
      <c r="NB40" s="63"/>
      <c r="NC40" s="71"/>
      <c r="ND40" s="74"/>
      <c r="NE40" s="74"/>
      <c r="NF40" s="74"/>
      <c r="NG40" s="74"/>
      <c r="NH40" s="74"/>
      <c r="NI40" s="74"/>
      <c r="NJ40" s="74"/>
      <c r="NK40" s="101"/>
      <c r="NL40" s="37"/>
      <c r="NM40" s="38"/>
      <c r="NO40" s="63"/>
      <c r="NP40" s="71"/>
      <c r="NQ40" s="74"/>
      <c r="NR40" s="74"/>
      <c r="NS40" s="74"/>
      <c r="NT40" s="74"/>
      <c r="NU40" s="74"/>
      <c r="NV40" s="74"/>
      <c r="NW40" s="74"/>
      <c r="NX40" s="101"/>
      <c r="NY40" s="37"/>
      <c r="NZ40" s="38"/>
      <c r="OB40" s="63"/>
      <c r="OC40" s="71"/>
      <c r="OD40" s="74"/>
      <c r="OE40" s="74"/>
      <c r="OF40" s="74"/>
      <c r="OG40" s="74"/>
      <c r="OH40" s="74"/>
      <c r="OI40" s="74"/>
      <c r="OJ40" s="74"/>
      <c r="OK40" s="101"/>
      <c r="OL40" s="37"/>
      <c r="OM40" s="38"/>
      <c r="OO40" s="63"/>
      <c r="OP40" s="71"/>
      <c r="OQ40" s="74"/>
      <c r="OR40" s="74"/>
      <c r="OS40" s="74"/>
      <c r="OT40" s="74"/>
      <c r="OU40" s="74"/>
      <c r="OV40" s="74"/>
      <c r="OW40" s="74"/>
      <c r="OX40" s="101"/>
      <c r="OY40" s="37"/>
      <c r="OZ40" s="38"/>
      <c r="PB40" s="63"/>
      <c r="PC40" s="71"/>
      <c r="PD40" s="74"/>
      <c r="PE40" s="74"/>
      <c r="PF40" s="74"/>
      <c r="PG40" s="74"/>
      <c r="PH40" s="74"/>
      <c r="PI40" s="74"/>
      <c r="PJ40" s="74"/>
      <c r="PK40" s="101"/>
      <c r="PL40" s="37"/>
      <c r="PM40" s="38"/>
      <c r="PO40" s="63"/>
      <c r="PP40" s="71"/>
      <c r="PQ40" s="74"/>
      <c r="PR40" s="74"/>
      <c r="PS40" s="74"/>
      <c r="PT40" s="74"/>
      <c r="PU40" s="74"/>
      <c r="PV40" s="74"/>
      <c r="PW40" s="74"/>
      <c r="PX40" s="101"/>
      <c r="PY40" s="37"/>
      <c r="PZ40" s="38"/>
      <c r="QB40" s="63"/>
      <c r="QC40" s="71"/>
      <c r="QD40" s="74"/>
      <c r="QE40" s="74"/>
      <c r="QF40" s="74"/>
      <c r="QG40" s="74"/>
      <c r="QH40" s="74"/>
      <c r="QI40" s="74"/>
      <c r="QJ40" s="74"/>
      <c r="QK40" s="101"/>
      <c r="QL40" s="37"/>
      <c r="QM40" s="38"/>
      <c r="QO40" s="63"/>
      <c r="QP40" s="71"/>
      <c r="QQ40" s="74"/>
      <c r="QR40" s="74"/>
      <c r="QS40" s="74"/>
      <c r="QT40" s="74"/>
      <c r="QU40" s="74"/>
      <c r="QV40" s="74"/>
      <c r="QW40" s="74"/>
      <c r="QX40" s="101"/>
      <c r="QY40" s="37"/>
      <c r="QZ40" s="38"/>
      <c r="RB40" s="63"/>
      <c r="RC40" s="71"/>
      <c r="RD40" s="74"/>
      <c r="RE40" s="74"/>
      <c r="RF40" s="74"/>
      <c r="RG40" s="74"/>
      <c r="RH40" s="74"/>
      <c r="RI40" s="74"/>
      <c r="RJ40" s="74"/>
      <c r="RK40" s="101"/>
      <c r="RL40" s="37"/>
      <c r="RM40" s="38"/>
      <c r="RO40" s="63"/>
      <c r="RP40" s="71"/>
      <c r="RQ40" s="74"/>
      <c r="RR40" s="74"/>
      <c r="RS40" s="74"/>
      <c r="RT40" s="74"/>
      <c r="RU40" s="74"/>
      <c r="RV40" s="74"/>
      <c r="RW40" s="74"/>
      <c r="RX40" s="101"/>
      <c r="RY40" s="37"/>
      <c r="RZ40" s="38"/>
      <c r="SB40" s="63"/>
      <c r="SC40" s="71"/>
      <c r="SD40" s="74"/>
      <c r="SE40" s="74"/>
      <c r="SF40" s="74"/>
      <c r="SG40" s="74"/>
      <c r="SH40" s="74"/>
      <c r="SI40" s="74"/>
      <c r="SJ40" s="74"/>
      <c r="SK40" s="101"/>
      <c r="SL40" s="37"/>
      <c r="SM40" s="38"/>
      <c r="SO40" s="63"/>
      <c r="SP40" s="71"/>
      <c r="SQ40" s="74"/>
      <c r="SR40" s="74"/>
      <c r="SS40" s="74"/>
      <c r="ST40" s="74"/>
      <c r="SU40" s="74"/>
      <c r="SV40" s="74"/>
      <c r="SW40" s="74"/>
      <c r="SX40" s="101"/>
      <c r="SY40" s="37"/>
      <c r="SZ40" s="38"/>
    </row>
    <row r="41" spans="1:520" x14ac:dyDescent="0.3">
      <c r="B41" s="63"/>
      <c r="C41" s="71"/>
      <c r="D41" s="74"/>
      <c r="E41" s="74"/>
      <c r="F41" s="74"/>
      <c r="G41" s="74"/>
      <c r="H41" s="74"/>
      <c r="I41" s="74"/>
      <c r="J41" s="74"/>
      <c r="K41" s="101"/>
      <c r="L41" s="37"/>
      <c r="M41" s="38"/>
      <c r="O41" s="63"/>
      <c r="P41" s="71"/>
      <c r="Q41" s="74"/>
      <c r="R41" s="74"/>
      <c r="S41" s="74"/>
      <c r="T41" s="74"/>
      <c r="U41" s="74"/>
      <c r="V41" s="74"/>
      <c r="W41" s="74"/>
      <c r="X41" s="101"/>
      <c r="Y41" s="37"/>
      <c r="Z41" s="38"/>
      <c r="AB41" s="63"/>
      <c r="AC41" s="71"/>
      <c r="AD41" s="74"/>
      <c r="AE41" s="74"/>
      <c r="AF41" s="74"/>
      <c r="AG41" s="74"/>
      <c r="AH41" s="74"/>
      <c r="AI41" s="74"/>
      <c r="AJ41" s="74"/>
      <c r="AK41" s="101"/>
      <c r="AL41" s="37"/>
      <c r="AM41" s="38"/>
      <c r="AO41" s="63"/>
      <c r="AP41" s="71"/>
      <c r="AQ41" s="74"/>
      <c r="AR41" s="74"/>
      <c r="AS41" s="74"/>
      <c r="AT41" s="74"/>
      <c r="AU41" s="74"/>
      <c r="AV41" s="74"/>
      <c r="AW41" s="74"/>
      <c r="AX41" s="101"/>
      <c r="AY41" s="37"/>
      <c r="AZ41" s="38"/>
      <c r="BB41" s="63"/>
      <c r="BC41" s="71"/>
      <c r="BD41" s="74"/>
      <c r="BE41" s="74"/>
      <c r="BF41" s="74"/>
      <c r="BG41" s="74"/>
      <c r="BH41" s="74"/>
      <c r="BI41" s="74"/>
      <c r="BJ41" s="74"/>
      <c r="BK41" s="101"/>
      <c r="BL41" s="37"/>
      <c r="BM41" s="38"/>
      <c r="BO41" s="63"/>
      <c r="BP41" s="71"/>
      <c r="BQ41" s="74"/>
      <c r="BR41" s="74"/>
      <c r="BS41" s="74"/>
      <c r="BT41" s="74"/>
      <c r="BU41" s="74"/>
      <c r="BV41" s="74"/>
      <c r="BW41" s="74"/>
      <c r="BX41" s="101"/>
      <c r="BY41" s="37"/>
      <c r="BZ41" s="38"/>
      <c r="CB41" s="63"/>
      <c r="CC41" s="71"/>
      <c r="CD41" s="74"/>
      <c r="CE41" s="74"/>
      <c r="CF41" s="74"/>
      <c r="CG41" s="74"/>
      <c r="CH41" s="74"/>
      <c r="CI41" s="74"/>
      <c r="CJ41" s="74"/>
      <c r="CK41" s="101"/>
      <c r="CL41" s="37"/>
      <c r="CM41" s="38"/>
      <c r="CO41" s="63"/>
      <c r="CP41" s="71"/>
      <c r="CQ41" s="74"/>
      <c r="CR41" s="74"/>
      <c r="CS41" s="74"/>
      <c r="CT41" s="74"/>
      <c r="CU41" s="74"/>
      <c r="CV41" s="74"/>
      <c r="CW41" s="74"/>
      <c r="CX41" s="101"/>
      <c r="CY41" s="37"/>
      <c r="CZ41" s="38"/>
      <c r="DB41" s="63"/>
      <c r="DC41" s="71"/>
      <c r="DD41" s="74"/>
      <c r="DE41" s="74"/>
      <c r="DF41" s="74"/>
      <c r="DG41" s="74"/>
      <c r="DH41" s="74"/>
      <c r="DI41" s="74"/>
      <c r="DJ41" s="74"/>
      <c r="DK41" s="101"/>
      <c r="DL41" s="37"/>
      <c r="DM41" s="38"/>
      <c r="DO41" s="63"/>
      <c r="DP41" s="71"/>
      <c r="DQ41" s="74"/>
      <c r="DR41" s="74"/>
      <c r="DS41" s="74"/>
      <c r="DT41" s="74"/>
      <c r="DU41" s="74"/>
      <c r="DV41" s="74"/>
      <c r="DW41" s="74"/>
      <c r="DX41" s="101"/>
      <c r="DY41" s="37"/>
      <c r="DZ41" s="38"/>
      <c r="EB41" s="63"/>
      <c r="EC41" s="71"/>
      <c r="ED41" s="74"/>
      <c r="EE41" s="74"/>
      <c r="EF41" s="74"/>
      <c r="EG41" s="74"/>
      <c r="EH41" s="74"/>
      <c r="EI41" s="74"/>
      <c r="EJ41" s="74"/>
      <c r="EK41" s="101"/>
      <c r="EL41" s="37"/>
      <c r="EM41" s="38"/>
      <c r="EO41" s="63"/>
      <c r="EP41" s="71"/>
      <c r="EQ41" s="74"/>
      <c r="ER41" s="74"/>
      <c r="ES41" s="74"/>
      <c r="ET41" s="74"/>
      <c r="EU41" s="74"/>
      <c r="EV41" s="74"/>
      <c r="EW41" s="74"/>
      <c r="EX41" s="101"/>
      <c r="EY41" s="37"/>
      <c r="EZ41" s="38"/>
      <c r="FB41" s="63"/>
      <c r="FC41" s="71"/>
      <c r="FD41" s="74"/>
      <c r="FE41" s="74"/>
      <c r="FF41" s="74"/>
      <c r="FG41" s="74"/>
      <c r="FH41" s="74"/>
      <c r="FI41" s="74"/>
      <c r="FJ41" s="74"/>
      <c r="FK41" s="101"/>
      <c r="FL41" s="37"/>
      <c r="FM41" s="38"/>
      <c r="FO41" s="63"/>
      <c r="FP41" s="71"/>
      <c r="FQ41" s="74"/>
      <c r="FR41" s="74"/>
      <c r="FS41" s="74"/>
      <c r="FT41" s="74"/>
      <c r="FU41" s="74"/>
      <c r="FV41" s="74"/>
      <c r="FW41" s="74"/>
      <c r="FX41" s="101"/>
      <c r="FY41" s="37"/>
      <c r="FZ41" s="38"/>
      <c r="GB41" s="63"/>
      <c r="GC41" s="71"/>
      <c r="GD41" s="74"/>
      <c r="GE41" s="74"/>
      <c r="GF41" s="74"/>
      <c r="GG41" s="74"/>
      <c r="GH41" s="74"/>
      <c r="GI41" s="74"/>
      <c r="GJ41" s="74"/>
      <c r="GK41" s="101"/>
      <c r="GL41" s="37"/>
      <c r="GM41" s="38"/>
      <c r="GO41" s="63"/>
      <c r="GP41" s="71"/>
      <c r="GQ41" s="74"/>
      <c r="GR41" s="74"/>
      <c r="GS41" s="74"/>
      <c r="GT41" s="74"/>
      <c r="GU41" s="74"/>
      <c r="GV41" s="74"/>
      <c r="GW41" s="74"/>
      <c r="GX41" s="101"/>
      <c r="GY41" s="37"/>
      <c r="GZ41" s="38"/>
      <c r="HB41" s="63"/>
      <c r="HC41" s="71"/>
      <c r="HD41" s="74"/>
      <c r="HE41" s="74"/>
      <c r="HF41" s="74"/>
      <c r="HG41" s="74"/>
      <c r="HH41" s="74"/>
      <c r="HI41" s="74"/>
      <c r="HJ41" s="74"/>
      <c r="HK41" s="101"/>
      <c r="HL41" s="37"/>
      <c r="HM41" s="38"/>
      <c r="HO41" s="63"/>
      <c r="HP41" s="71"/>
      <c r="HQ41" s="74"/>
      <c r="HR41" s="74"/>
      <c r="HS41" s="74"/>
      <c r="HT41" s="74"/>
      <c r="HU41" s="74"/>
      <c r="HV41" s="74"/>
      <c r="HW41" s="74"/>
      <c r="HX41" s="101"/>
      <c r="HY41" s="37"/>
      <c r="HZ41" s="38"/>
      <c r="IB41" s="63"/>
      <c r="IC41" s="71"/>
      <c r="ID41" s="74"/>
      <c r="IE41" s="74"/>
      <c r="IF41" s="74"/>
      <c r="IG41" s="74"/>
      <c r="IH41" s="74"/>
      <c r="II41" s="74"/>
      <c r="IJ41" s="74"/>
      <c r="IK41" s="101"/>
      <c r="IL41" s="37"/>
      <c r="IM41" s="38"/>
      <c r="IO41" s="63"/>
      <c r="IP41" s="71"/>
      <c r="IQ41" s="74"/>
      <c r="IR41" s="74"/>
      <c r="IS41" s="74"/>
      <c r="IT41" s="74"/>
      <c r="IU41" s="74"/>
      <c r="IV41" s="74"/>
      <c r="IW41" s="74"/>
      <c r="IX41" s="101"/>
      <c r="IY41" s="37"/>
      <c r="IZ41" s="38"/>
      <c r="JB41" s="63"/>
      <c r="JC41" s="71"/>
      <c r="JD41" s="74"/>
      <c r="JE41" s="74"/>
      <c r="JF41" s="74"/>
      <c r="JG41" s="74"/>
      <c r="JH41" s="74"/>
      <c r="JI41" s="74"/>
      <c r="JJ41" s="74"/>
      <c r="JK41" s="101"/>
      <c r="JL41" s="37"/>
      <c r="JM41" s="38"/>
      <c r="JO41" s="63"/>
      <c r="JP41" s="71"/>
      <c r="JQ41" s="74"/>
      <c r="JR41" s="74"/>
      <c r="JS41" s="74"/>
      <c r="JT41" s="74"/>
      <c r="JU41" s="74"/>
      <c r="JV41" s="74"/>
      <c r="JW41" s="74"/>
      <c r="JX41" s="101"/>
      <c r="JY41" s="37"/>
      <c r="JZ41" s="38"/>
      <c r="KB41" s="63"/>
      <c r="KC41" s="71"/>
      <c r="KD41" s="74"/>
      <c r="KE41" s="74"/>
      <c r="KF41" s="74"/>
      <c r="KG41" s="74"/>
      <c r="KH41" s="74"/>
      <c r="KI41" s="74"/>
      <c r="KJ41" s="74"/>
      <c r="KK41" s="101"/>
      <c r="KL41" s="37"/>
      <c r="KM41" s="38"/>
      <c r="KO41" s="63"/>
      <c r="KP41" s="71"/>
      <c r="KQ41" s="74"/>
      <c r="KR41" s="74"/>
      <c r="KS41" s="74"/>
      <c r="KT41" s="74"/>
      <c r="KU41" s="74"/>
      <c r="KV41" s="74"/>
      <c r="KW41" s="74"/>
      <c r="KX41" s="101"/>
      <c r="KY41" s="37"/>
      <c r="KZ41" s="38"/>
      <c r="LB41" s="63"/>
      <c r="LC41" s="71"/>
      <c r="LD41" s="74"/>
      <c r="LE41" s="74"/>
      <c r="LF41" s="74"/>
      <c r="LG41" s="74"/>
      <c r="LH41" s="74"/>
      <c r="LI41" s="74"/>
      <c r="LJ41" s="74"/>
      <c r="LK41" s="101"/>
      <c r="LL41" s="37"/>
      <c r="LM41" s="38"/>
      <c r="LO41" s="63"/>
      <c r="LP41" s="71"/>
      <c r="LQ41" s="74"/>
      <c r="LR41" s="74"/>
      <c r="LS41" s="74"/>
      <c r="LT41" s="74"/>
      <c r="LU41" s="74"/>
      <c r="LV41" s="74"/>
      <c r="LW41" s="74"/>
      <c r="LX41" s="101"/>
      <c r="LY41" s="37"/>
      <c r="LZ41" s="38"/>
      <c r="MB41" s="63"/>
      <c r="MC41" s="71"/>
      <c r="MD41" s="74"/>
      <c r="ME41" s="74"/>
      <c r="MF41" s="74"/>
      <c r="MG41" s="74"/>
      <c r="MH41" s="74"/>
      <c r="MI41" s="74"/>
      <c r="MJ41" s="74"/>
      <c r="MK41" s="101"/>
      <c r="ML41" s="37"/>
      <c r="MM41" s="38"/>
      <c r="MO41" s="63"/>
      <c r="MP41" s="71"/>
      <c r="MQ41" s="74"/>
      <c r="MR41" s="74"/>
      <c r="MS41" s="74"/>
      <c r="MT41" s="74"/>
      <c r="MU41" s="74"/>
      <c r="MV41" s="74"/>
      <c r="MW41" s="74"/>
      <c r="MX41" s="101"/>
      <c r="MY41" s="37"/>
      <c r="MZ41" s="38"/>
      <c r="NB41" s="63"/>
      <c r="NC41" s="71"/>
      <c r="ND41" s="74"/>
      <c r="NE41" s="74"/>
      <c r="NF41" s="74"/>
      <c r="NG41" s="74"/>
      <c r="NH41" s="74"/>
      <c r="NI41" s="74"/>
      <c r="NJ41" s="74"/>
      <c r="NK41" s="101"/>
      <c r="NL41" s="37"/>
      <c r="NM41" s="38"/>
      <c r="NO41" s="63"/>
      <c r="NP41" s="71"/>
      <c r="NQ41" s="74"/>
      <c r="NR41" s="74"/>
      <c r="NS41" s="74"/>
      <c r="NT41" s="74"/>
      <c r="NU41" s="74"/>
      <c r="NV41" s="74"/>
      <c r="NW41" s="74"/>
      <c r="NX41" s="101"/>
      <c r="NY41" s="37"/>
      <c r="NZ41" s="38"/>
      <c r="OB41" s="63"/>
      <c r="OC41" s="71"/>
      <c r="OD41" s="74"/>
      <c r="OE41" s="74"/>
      <c r="OF41" s="74"/>
      <c r="OG41" s="74"/>
      <c r="OH41" s="74"/>
      <c r="OI41" s="74"/>
      <c r="OJ41" s="74"/>
      <c r="OK41" s="101"/>
      <c r="OL41" s="37"/>
      <c r="OM41" s="38"/>
      <c r="OO41" s="63"/>
      <c r="OP41" s="71"/>
      <c r="OQ41" s="74"/>
      <c r="OR41" s="74"/>
      <c r="OS41" s="74"/>
      <c r="OT41" s="74"/>
      <c r="OU41" s="74"/>
      <c r="OV41" s="74"/>
      <c r="OW41" s="74"/>
      <c r="OX41" s="101"/>
      <c r="OY41" s="37"/>
      <c r="OZ41" s="38"/>
      <c r="PB41" s="63"/>
      <c r="PC41" s="71"/>
      <c r="PD41" s="74"/>
      <c r="PE41" s="74"/>
      <c r="PF41" s="74"/>
      <c r="PG41" s="74"/>
      <c r="PH41" s="74"/>
      <c r="PI41" s="74"/>
      <c r="PJ41" s="74"/>
      <c r="PK41" s="101"/>
      <c r="PL41" s="37"/>
      <c r="PM41" s="38"/>
      <c r="PO41" s="63"/>
      <c r="PP41" s="71"/>
      <c r="PQ41" s="74"/>
      <c r="PR41" s="74"/>
      <c r="PS41" s="74"/>
      <c r="PT41" s="74"/>
      <c r="PU41" s="74"/>
      <c r="PV41" s="74"/>
      <c r="PW41" s="74"/>
      <c r="PX41" s="101"/>
      <c r="PY41" s="37"/>
      <c r="PZ41" s="38"/>
      <c r="QB41" s="63"/>
      <c r="QC41" s="71"/>
      <c r="QD41" s="74"/>
      <c r="QE41" s="74"/>
      <c r="QF41" s="74"/>
      <c r="QG41" s="74"/>
      <c r="QH41" s="74"/>
      <c r="QI41" s="74"/>
      <c r="QJ41" s="74"/>
      <c r="QK41" s="101"/>
      <c r="QL41" s="37"/>
      <c r="QM41" s="38"/>
      <c r="QO41" s="63"/>
      <c r="QP41" s="71"/>
      <c r="QQ41" s="74"/>
      <c r="QR41" s="74"/>
      <c r="QS41" s="74"/>
      <c r="QT41" s="74"/>
      <c r="QU41" s="74"/>
      <c r="QV41" s="74"/>
      <c r="QW41" s="74"/>
      <c r="QX41" s="101"/>
      <c r="QY41" s="37"/>
      <c r="QZ41" s="38"/>
      <c r="RB41" s="63"/>
      <c r="RC41" s="71"/>
      <c r="RD41" s="74"/>
      <c r="RE41" s="74"/>
      <c r="RF41" s="74"/>
      <c r="RG41" s="74"/>
      <c r="RH41" s="74"/>
      <c r="RI41" s="74"/>
      <c r="RJ41" s="74"/>
      <c r="RK41" s="101"/>
      <c r="RL41" s="37"/>
      <c r="RM41" s="38"/>
      <c r="RO41" s="63"/>
      <c r="RP41" s="71"/>
      <c r="RQ41" s="74"/>
      <c r="RR41" s="74"/>
      <c r="RS41" s="74"/>
      <c r="RT41" s="74"/>
      <c r="RU41" s="74"/>
      <c r="RV41" s="74"/>
      <c r="RW41" s="74"/>
      <c r="RX41" s="101"/>
      <c r="RY41" s="37"/>
      <c r="RZ41" s="38"/>
      <c r="SB41" s="63"/>
      <c r="SC41" s="71"/>
      <c r="SD41" s="74"/>
      <c r="SE41" s="74"/>
      <c r="SF41" s="74"/>
      <c r="SG41" s="74"/>
      <c r="SH41" s="74"/>
      <c r="SI41" s="74"/>
      <c r="SJ41" s="74"/>
      <c r="SK41" s="101"/>
      <c r="SL41" s="37"/>
      <c r="SM41" s="38"/>
      <c r="SO41" s="63"/>
      <c r="SP41" s="71"/>
      <c r="SQ41" s="74"/>
      <c r="SR41" s="74"/>
      <c r="SS41" s="74"/>
      <c r="ST41" s="74"/>
      <c r="SU41" s="74"/>
      <c r="SV41" s="74"/>
      <c r="SW41" s="74"/>
      <c r="SX41" s="101"/>
      <c r="SY41" s="37"/>
      <c r="SZ41" s="38"/>
    </row>
    <row r="42" spans="1:520" x14ac:dyDescent="0.3">
      <c r="B42" s="63"/>
      <c r="C42" s="71"/>
      <c r="D42" s="74"/>
      <c r="E42" s="74"/>
      <c r="F42" s="74"/>
      <c r="G42" s="74"/>
      <c r="H42" s="74"/>
      <c r="I42" s="74"/>
      <c r="J42" s="74"/>
      <c r="K42" s="101"/>
      <c r="L42" s="37"/>
      <c r="M42" s="38"/>
      <c r="O42" s="63"/>
      <c r="P42" s="71"/>
      <c r="Q42" s="74"/>
      <c r="R42" s="74"/>
      <c r="S42" s="74"/>
      <c r="T42" s="74"/>
      <c r="U42" s="74"/>
      <c r="V42" s="74"/>
      <c r="W42" s="74"/>
      <c r="X42" s="101"/>
      <c r="Y42" s="37"/>
      <c r="Z42" s="38"/>
      <c r="AB42" s="63"/>
      <c r="AC42" s="71"/>
      <c r="AD42" s="74"/>
      <c r="AE42" s="74"/>
      <c r="AF42" s="74"/>
      <c r="AG42" s="74"/>
      <c r="AH42" s="74"/>
      <c r="AI42" s="74"/>
      <c r="AJ42" s="74"/>
      <c r="AK42" s="101"/>
      <c r="AL42" s="37"/>
      <c r="AM42" s="38"/>
      <c r="AO42" s="63"/>
      <c r="AP42" s="71"/>
      <c r="AQ42" s="74"/>
      <c r="AR42" s="74"/>
      <c r="AS42" s="74"/>
      <c r="AT42" s="74"/>
      <c r="AU42" s="74"/>
      <c r="AV42" s="74"/>
      <c r="AW42" s="74"/>
      <c r="AX42" s="101"/>
      <c r="AY42" s="37"/>
      <c r="AZ42" s="38"/>
      <c r="BB42" s="63"/>
      <c r="BC42" s="71"/>
      <c r="BD42" s="74"/>
      <c r="BE42" s="74"/>
      <c r="BF42" s="74"/>
      <c r="BG42" s="74"/>
      <c r="BH42" s="74"/>
      <c r="BI42" s="74"/>
      <c r="BJ42" s="74"/>
      <c r="BK42" s="101"/>
      <c r="BL42" s="37"/>
      <c r="BM42" s="38"/>
      <c r="BO42" s="63"/>
      <c r="BP42" s="71"/>
      <c r="BQ42" s="74"/>
      <c r="BR42" s="74"/>
      <c r="BS42" s="74"/>
      <c r="BT42" s="74"/>
      <c r="BU42" s="74"/>
      <c r="BV42" s="74"/>
      <c r="BW42" s="74"/>
      <c r="BX42" s="101"/>
      <c r="BY42" s="37"/>
      <c r="BZ42" s="38"/>
      <c r="CB42" s="63"/>
      <c r="CC42" s="71"/>
      <c r="CD42" s="74"/>
      <c r="CE42" s="74"/>
      <c r="CF42" s="74"/>
      <c r="CG42" s="74"/>
      <c r="CH42" s="74"/>
      <c r="CI42" s="74"/>
      <c r="CJ42" s="74"/>
      <c r="CK42" s="101"/>
      <c r="CL42" s="37"/>
      <c r="CM42" s="38"/>
      <c r="CO42" s="63"/>
      <c r="CP42" s="71"/>
      <c r="CQ42" s="74"/>
      <c r="CR42" s="74"/>
      <c r="CS42" s="74"/>
      <c r="CT42" s="74"/>
      <c r="CU42" s="74"/>
      <c r="CV42" s="74"/>
      <c r="CW42" s="74"/>
      <c r="CX42" s="101"/>
      <c r="CY42" s="37"/>
      <c r="CZ42" s="38"/>
      <c r="DB42" s="63"/>
      <c r="DC42" s="71"/>
      <c r="DD42" s="74"/>
      <c r="DE42" s="74"/>
      <c r="DF42" s="74"/>
      <c r="DG42" s="74"/>
      <c r="DH42" s="74"/>
      <c r="DI42" s="74"/>
      <c r="DJ42" s="74"/>
      <c r="DK42" s="101"/>
      <c r="DL42" s="37"/>
      <c r="DM42" s="38"/>
      <c r="DO42" s="63"/>
      <c r="DP42" s="71"/>
      <c r="DQ42" s="74"/>
      <c r="DR42" s="74"/>
      <c r="DS42" s="74"/>
      <c r="DT42" s="74"/>
      <c r="DU42" s="74"/>
      <c r="DV42" s="74"/>
      <c r="DW42" s="74"/>
      <c r="DX42" s="101"/>
      <c r="DY42" s="37"/>
      <c r="DZ42" s="38"/>
      <c r="EB42" s="63"/>
      <c r="EC42" s="71"/>
      <c r="ED42" s="74"/>
      <c r="EE42" s="74"/>
      <c r="EF42" s="74"/>
      <c r="EG42" s="74"/>
      <c r="EH42" s="74"/>
      <c r="EI42" s="74"/>
      <c r="EJ42" s="74"/>
      <c r="EK42" s="101"/>
      <c r="EL42" s="37"/>
      <c r="EM42" s="38"/>
      <c r="EO42" s="63"/>
      <c r="EP42" s="71"/>
      <c r="EQ42" s="74"/>
      <c r="ER42" s="74"/>
      <c r="ES42" s="74"/>
      <c r="ET42" s="74"/>
      <c r="EU42" s="74"/>
      <c r="EV42" s="74"/>
      <c r="EW42" s="74"/>
      <c r="EX42" s="101"/>
      <c r="EY42" s="37"/>
      <c r="EZ42" s="38"/>
      <c r="FB42" s="63"/>
      <c r="FC42" s="71"/>
      <c r="FD42" s="74"/>
      <c r="FE42" s="74"/>
      <c r="FF42" s="74"/>
      <c r="FG42" s="74"/>
      <c r="FH42" s="74"/>
      <c r="FI42" s="74"/>
      <c r="FJ42" s="74"/>
      <c r="FK42" s="101"/>
      <c r="FL42" s="37"/>
      <c r="FM42" s="38"/>
      <c r="FO42" s="63"/>
      <c r="FP42" s="71"/>
      <c r="FQ42" s="74"/>
      <c r="FR42" s="74"/>
      <c r="FS42" s="74"/>
      <c r="FT42" s="74"/>
      <c r="FU42" s="74"/>
      <c r="FV42" s="74"/>
      <c r="FW42" s="74"/>
      <c r="FX42" s="101"/>
      <c r="FY42" s="37"/>
      <c r="FZ42" s="38"/>
      <c r="GB42" s="63"/>
      <c r="GC42" s="71"/>
      <c r="GD42" s="74"/>
      <c r="GE42" s="74"/>
      <c r="GF42" s="74"/>
      <c r="GG42" s="74"/>
      <c r="GH42" s="74"/>
      <c r="GI42" s="74"/>
      <c r="GJ42" s="74"/>
      <c r="GK42" s="101"/>
      <c r="GL42" s="37"/>
      <c r="GM42" s="38"/>
      <c r="GO42" s="63"/>
      <c r="GP42" s="71"/>
      <c r="GQ42" s="74"/>
      <c r="GR42" s="74"/>
      <c r="GS42" s="74"/>
      <c r="GT42" s="74"/>
      <c r="GU42" s="74"/>
      <c r="GV42" s="74"/>
      <c r="GW42" s="74"/>
      <c r="GX42" s="101"/>
      <c r="GY42" s="37"/>
      <c r="GZ42" s="38"/>
      <c r="HB42" s="63"/>
      <c r="HC42" s="71"/>
      <c r="HD42" s="74"/>
      <c r="HE42" s="74"/>
      <c r="HF42" s="74"/>
      <c r="HG42" s="74"/>
      <c r="HH42" s="74"/>
      <c r="HI42" s="74"/>
      <c r="HJ42" s="74"/>
      <c r="HK42" s="101"/>
      <c r="HL42" s="37"/>
      <c r="HM42" s="38"/>
      <c r="HO42" s="63"/>
      <c r="HP42" s="71"/>
      <c r="HQ42" s="74"/>
      <c r="HR42" s="74"/>
      <c r="HS42" s="74"/>
      <c r="HT42" s="74"/>
      <c r="HU42" s="74"/>
      <c r="HV42" s="74"/>
      <c r="HW42" s="74"/>
      <c r="HX42" s="101"/>
      <c r="HY42" s="37"/>
      <c r="HZ42" s="38"/>
      <c r="IB42" s="63"/>
      <c r="IC42" s="71"/>
      <c r="ID42" s="74"/>
      <c r="IE42" s="74"/>
      <c r="IF42" s="74"/>
      <c r="IG42" s="74"/>
      <c r="IH42" s="74"/>
      <c r="II42" s="74"/>
      <c r="IJ42" s="74"/>
      <c r="IK42" s="101"/>
      <c r="IL42" s="37"/>
      <c r="IM42" s="38"/>
      <c r="IO42" s="63"/>
      <c r="IP42" s="71"/>
      <c r="IQ42" s="74"/>
      <c r="IR42" s="74"/>
      <c r="IS42" s="74"/>
      <c r="IT42" s="74"/>
      <c r="IU42" s="74"/>
      <c r="IV42" s="74"/>
      <c r="IW42" s="74"/>
      <c r="IX42" s="101"/>
      <c r="IY42" s="37"/>
      <c r="IZ42" s="38"/>
      <c r="JB42" s="63"/>
      <c r="JC42" s="71"/>
      <c r="JD42" s="74"/>
      <c r="JE42" s="74"/>
      <c r="JF42" s="74"/>
      <c r="JG42" s="74"/>
      <c r="JH42" s="74"/>
      <c r="JI42" s="74"/>
      <c r="JJ42" s="74"/>
      <c r="JK42" s="101"/>
      <c r="JL42" s="37"/>
      <c r="JM42" s="38"/>
      <c r="JO42" s="63"/>
      <c r="JP42" s="71"/>
      <c r="JQ42" s="74"/>
      <c r="JR42" s="74"/>
      <c r="JS42" s="74"/>
      <c r="JT42" s="74"/>
      <c r="JU42" s="74"/>
      <c r="JV42" s="74"/>
      <c r="JW42" s="74"/>
      <c r="JX42" s="101"/>
      <c r="JY42" s="37"/>
      <c r="JZ42" s="38"/>
      <c r="KB42" s="63"/>
      <c r="KC42" s="71"/>
      <c r="KD42" s="74"/>
      <c r="KE42" s="74"/>
      <c r="KF42" s="74"/>
      <c r="KG42" s="74"/>
      <c r="KH42" s="74"/>
      <c r="KI42" s="74"/>
      <c r="KJ42" s="74"/>
      <c r="KK42" s="101"/>
      <c r="KL42" s="37"/>
      <c r="KM42" s="38"/>
      <c r="KO42" s="63"/>
      <c r="KP42" s="71"/>
      <c r="KQ42" s="74"/>
      <c r="KR42" s="74"/>
      <c r="KS42" s="74"/>
      <c r="KT42" s="74"/>
      <c r="KU42" s="74"/>
      <c r="KV42" s="74"/>
      <c r="KW42" s="74"/>
      <c r="KX42" s="101"/>
      <c r="KY42" s="37"/>
      <c r="KZ42" s="38"/>
      <c r="LB42" s="63"/>
      <c r="LC42" s="71"/>
      <c r="LD42" s="74"/>
      <c r="LE42" s="74"/>
      <c r="LF42" s="74"/>
      <c r="LG42" s="74"/>
      <c r="LH42" s="74"/>
      <c r="LI42" s="74"/>
      <c r="LJ42" s="74"/>
      <c r="LK42" s="101"/>
      <c r="LL42" s="37"/>
      <c r="LM42" s="38"/>
      <c r="LO42" s="63"/>
      <c r="LP42" s="71"/>
      <c r="LQ42" s="74"/>
      <c r="LR42" s="74"/>
      <c r="LS42" s="74"/>
      <c r="LT42" s="74"/>
      <c r="LU42" s="74"/>
      <c r="LV42" s="74"/>
      <c r="LW42" s="74"/>
      <c r="LX42" s="101"/>
      <c r="LY42" s="37"/>
      <c r="LZ42" s="38"/>
      <c r="MB42" s="63"/>
      <c r="MC42" s="71"/>
      <c r="MD42" s="74"/>
      <c r="ME42" s="74"/>
      <c r="MF42" s="74"/>
      <c r="MG42" s="74"/>
      <c r="MH42" s="74"/>
      <c r="MI42" s="74"/>
      <c r="MJ42" s="74"/>
      <c r="MK42" s="101"/>
      <c r="ML42" s="37"/>
      <c r="MM42" s="38"/>
      <c r="MO42" s="63"/>
      <c r="MP42" s="71"/>
      <c r="MQ42" s="74"/>
      <c r="MR42" s="74"/>
      <c r="MS42" s="74"/>
      <c r="MT42" s="74"/>
      <c r="MU42" s="74"/>
      <c r="MV42" s="74"/>
      <c r="MW42" s="74"/>
      <c r="MX42" s="101"/>
      <c r="MY42" s="37"/>
      <c r="MZ42" s="38"/>
      <c r="NB42" s="63"/>
      <c r="NC42" s="71"/>
      <c r="ND42" s="74"/>
      <c r="NE42" s="74"/>
      <c r="NF42" s="74"/>
      <c r="NG42" s="74"/>
      <c r="NH42" s="74"/>
      <c r="NI42" s="74"/>
      <c r="NJ42" s="74"/>
      <c r="NK42" s="101"/>
      <c r="NL42" s="37"/>
      <c r="NM42" s="38"/>
      <c r="NO42" s="63"/>
      <c r="NP42" s="71"/>
      <c r="NQ42" s="74"/>
      <c r="NR42" s="74"/>
      <c r="NS42" s="74"/>
      <c r="NT42" s="74"/>
      <c r="NU42" s="74"/>
      <c r="NV42" s="74"/>
      <c r="NW42" s="74"/>
      <c r="NX42" s="101"/>
      <c r="NY42" s="37"/>
      <c r="NZ42" s="38"/>
      <c r="OB42" s="63"/>
      <c r="OC42" s="71"/>
      <c r="OD42" s="74"/>
      <c r="OE42" s="74"/>
      <c r="OF42" s="74"/>
      <c r="OG42" s="74"/>
      <c r="OH42" s="74"/>
      <c r="OI42" s="74"/>
      <c r="OJ42" s="74"/>
      <c r="OK42" s="101"/>
      <c r="OL42" s="37"/>
      <c r="OM42" s="38"/>
      <c r="OO42" s="63"/>
      <c r="OP42" s="71"/>
      <c r="OQ42" s="74"/>
      <c r="OR42" s="74"/>
      <c r="OS42" s="74"/>
      <c r="OT42" s="74"/>
      <c r="OU42" s="74"/>
      <c r="OV42" s="74"/>
      <c r="OW42" s="74"/>
      <c r="OX42" s="101"/>
      <c r="OY42" s="37"/>
      <c r="OZ42" s="38"/>
      <c r="PB42" s="63"/>
      <c r="PC42" s="71"/>
      <c r="PD42" s="74"/>
      <c r="PE42" s="74"/>
      <c r="PF42" s="74"/>
      <c r="PG42" s="74"/>
      <c r="PH42" s="74"/>
      <c r="PI42" s="74"/>
      <c r="PJ42" s="74"/>
      <c r="PK42" s="101"/>
      <c r="PL42" s="37"/>
      <c r="PM42" s="38"/>
      <c r="PO42" s="63"/>
      <c r="PP42" s="71"/>
      <c r="PQ42" s="74"/>
      <c r="PR42" s="74"/>
      <c r="PS42" s="74"/>
      <c r="PT42" s="74"/>
      <c r="PU42" s="74"/>
      <c r="PV42" s="74"/>
      <c r="PW42" s="74"/>
      <c r="PX42" s="101"/>
      <c r="PY42" s="37"/>
      <c r="PZ42" s="38"/>
      <c r="QB42" s="63"/>
      <c r="QC42" s="71"/>
      <c r="QD42" s="74"/>
      <c r="QE42" s="74"/>
      <c r="QF42" s="74"/>
      <c r="QG42" s="74"/>
      <c r="QH42" s="74"/>
      <c r="QI42" s="74"/>
      <c r="QJ42" s="74"/>
      <c r="QK42" s="101"/>
      <c r="QL42" s="37"/>
      <c r="QM42" s="38"/>
      <c r="QO42" s="63"/>
      <c r="QP42" s="71"/>
      <c r="QQ42" s="74"/>
      <c r="QR42" s="74"/>
      <c r="QS42" s="74"/>
      <c r="QT42" s="74"/>
      <c r="QU42" s="74"/>
      <c r="QV42" s="74"/>
      <c r="QW42" s="74"/>
      <c r="QX42" s="101"/>
      <c r="QY42" s="37"/>
      <c r="QZ42" s="38"/>
      <c r="RB42" s="63"/>
      <c r="RC42" s="71"/>
      <c r="RD42" s="74"/>
      <c r="RE42" s="74"/>
      <c r="RF42" s="74"/>
      <c r="RG42" s="74"/>
      <c r="RH42" s="74"/>
      <c r="RI42" s="74"/>
      <c r="RJ42" s="74"/>
      <c r="RK42" s="101"/>
      <c r="RL42" s="37"/>
      <c r="RM42" s="38"/>
      <c r="RO42" s="63"/>
      <c r="RP42" s="71"/>
      <c r="RQ42" s="74"/>
      <c r="RR42" s="74"/>
      <c r="RS42" s="74"/>
      <c r="RT42" s="74"/>
      <c r="RU42" s="74"/>
      <c r="RV42" s="74"/>
      <c r="RW42" s="74"/>
      <c r="RX42" s="101"/>
      <c r="RY42" s="37"/>
      <c r="RZ42" s="38"/>
      <c r="SB42" s="63"/>
      <c r="SC42" s="71"/>
      <c r="SD42" s="74"/>
      <c r="SE42" s="74"/>
      <c r="SF42" s="74"/>
      <c r="SG42" s="74"/>
      <c r="SH42" s="74"/>
      <c r="SI42" s="74"/>
      <c r="SJ42" s="74"/>
      <c r="SK42" s="101"/>
      <c r="SL42" s="37"/>
      <c r="SM42" s="38"/>
      <c r="SO42" s="63"/>
      <c r="SP42" s="71"/>
      <c r="SQ42" s="74"/>
      <c r="SR42" s="74"/>
      <c r="SS42" s="74"/>
      <c r="ST42" s="74"/>
      <c r="SU42" s="74"/>
      <c r="SV42" s="74"/>
      <c r="SW42" s="74"/>
      <c r="SX42" s="101"/>
      <c r="SY42" s="37"/>
      <c r="SZ42" s="38"/>
    </row>
    <row r="43" spans="1:520" x14ac:dyDescent="0.3">
      <c r="B43" s="63"/>
      <c r="C43" s="71"/>
      <c r="D43" s="74"/>
      <c r="E43" s="74"/>
      <c r="F43" s="74"/>
      <c r="G43" s="74"/>
      <c r="H43" s="74"/>
      <c r="I43" s="74"/>
      <c r="J43" s="74"/>
      <c r="K43" s="101"/>
      <c r="L43" s="37"/>
      <c r="M43" s="38"/>
      <c r="O43" s="63"/>
      <c r="P43" s="71"/>
      <c r="Q43" s="74"/>
      <c r="R43" s="74"/>
      <c r="S43" s="74"/>
      <c r="T43" s="74"/>
      <c r="U43" s="74"/>
      <c r="V43" s="74"/>
      <c r="W43" s="74"/>
      <c r="X43" s="101"/>
      <c r="Y43" s="37"/>
      <c r="Z43" s="38"/>
      <c r="AB43" s="63"/>
      <c r="AC43" s="71"/>
      <c r="AD43" s="74"/>
      <c r="AE43" s="74"/>
      <c r="AF43" s="74"/>
      <c r="AG43" s="74"/>
      <c r="AH43" s="74"/>
      <c r="AI43" s="74"/>
      <c r="AJ43" s="74"/>
      <c r="AK43" s="101"/>
      <c r="AL43" s="37"/>
      <c r="AM43" s="38"/>
      <c r="AO43" s="63"/>
      <c r="AP43" s="71"/>
      <c r="AQ43" s="74"/>
      <c r="AR43" s="74"/>
      <c r="AS43" s="74"/>
      <c r="AT43" s="74"/>
      <c r="AU43" s="74"/>
      <c r="AV43" s="74"/>
      <c r="AW43" s="74"/>
      <c r="AX43" s="101"/>
      <c r="AY43" s="37"/>
      <c r="AZ43" s="38"/>
      <c r="BB43" s="63"/>
      <c r="BC43" s="71"/>
      <c r="BD43" s="74"/>
      <c r="BE43" s="74"/>
      <c r="BF43" s="74"/>
      <c r="BG43" s="74"/>
      <c r="BH43" s="74"/>
      <c r="BI43" s="74"/>
      <c r="BJ43" s="74"/>
      <c r="BK43" s="101"/>
      <c r="BL43" s="37"/>
      <c r="BM43" s="38"/>
      <c r="BO43" s="63"/>
      <c r="BP43" s="71"/>
      <c r="BQ43" s="74"/>
      <c r="BR43" s="74"/>
      <c r="BS43" s="74"/>
      <c r="BT43" s="74"/>
      <c r="BU43" s="74"/>
      <c r="BV43" s="74"/>
      <c r="BW43" s="74"/>
      <c r="BX43" s="101"/>
      <c r="BY43" s="37"/>
      <c r="BZ43" s="38"/>
      <c r="CB43" s="63"/>
      <c r="CC43" s="71"/>
      <c r="CD43" s="74"/>
      <c r="CE43" s="74"/>
      <c r="CF43" s="74"/>
      <c r="CG43" s="74"/>
      <c r="CH43" s="74"/>
      <c r="CI43" s="74"/>
      <c r="CJ43" s="74"/>
      <c r="CK43" s="101"/>
      <c r="CL43" s="37"/>
      <c r="CM43" s="38"/>
      <c r="CO43" s="63"/>
      <c r="CP43" s="71"/>
      <c r="CQ43" s="74"/>
      <c r="CR43" s="74"/>
      <c r="CS43" s="74"/>
      <c r="CT43" s="74"/>
      <c r="CU43" s="74"/>
      <c r="CV43" s="74"/>
      <c r="CW43" s="74"/>
      <c r="CX43" s="101"/>
      <c r="CY43" s="37"/>
      <c r="CZ43" s="38"/>
      <c r="DB43" s="63"/>
      <c r="DC43" s="71"/>
      <c r="DD43" s="74"/>
      <c r="DE43" s="74"/>
      <c r="DF43" s="74"/>
      <c r="DG43" s="74"/>
      <c r="DH43" s="74"/>
      <c r="DI43" s="74"/>
      <c r="DJ43" s="74"/>
      <c r="DK43" s="101"/>
      <c r="DL43" s="37"/>
      <c r="DM43" s="38"/>
      <c r="DO43" s="63"/>
      <c r="DP43" s="71"/>
      <c r="DQ43" s="74"/>
      <c r="DR43" s="74"/>
      <c r="DS43" s="74"/>
      <c r="DT43" s="74"/>
      <c r="DU43" s="74"/>
      <c r="DV43" s="74"/>
      <c r="DW43" s="74"/>
      <c r="DX43" s="101"/>
      <c r="DY43" s="37"/>
      <c r="DZ43" s="38"/>
      <c r="EB43" s="63"/>
      <c r="EC43" s="71"/>
      <c r="ED43" s="74"/>
      <c r="EE43" s="74"/>
      <c r="EF43" s="74"/>
      <c r="EG43" s="74"/>
      <c r="EH43" s="74"/>
      <c r="EI43" s="74"/>
      <c r="EJ43" s="74"/>
      <c r="EK43" s="101"/>
      <c r="EL43" s="37"/>
      <c r="EM43" s="38"/>
      <c r="EO43" s="63"/>
      <c r="EP43" s="71"/>
      <c r="EQ43" s="74"/>
      <c r="ER43" s="74"/>
      <c r="ES43" s="74"/>
      <c r="ET43" s="74"/>
      <c r="EU43" s="74"/>
      <c r="EV43" s="74"/>
      <c r="EW43" s="74"/>
      <c r="EX43" s="101"/>
      <c r="EY43" s="37"/>
      <c r="EZ43" s="38"/>
      <c r="FB43" s="63"/>
      <c r="FC43" s="71"/>
      <c r="FD43" s="74"/>
      <c r="FE43" s="74"/>
      <c r="FF43" s="74"/>
      <c r="FG43" s="74"/>
      <c r="FH43" s="74"/>
      <c r="FI43" s="74"/>
      <c r="FJ43" s="74"/>
      <c r="FK43" s="101"/>
      <c r="FL43" s="37"/>
      <c r="FM43" s="38"/>
      <c r="FO43" s="63"/>
      <c r="FP43" s="71"/>
      <c r="FQ43" s="74"/>
      <c r="FR43" s="74"/>
      <c r="FS43" s="74"/>
      <c r="FT43" s="74"/>
      <c r="FU43" s="74"/>
      <c r="FV43" s="74"/>
      <c r="FW43" s="74"/>
      <c r="FX43" s="101"/>
      <c r="FY43" s="37"/>
      <c r="FZ43" s="38"/>
      <c r="GB43" s="63"/>
      <c r="GC43" s="71"/>
      <c r="GD43" s="74"/>
      <c r="GE43" s="74"/>
      <c r="GF43" s="74"/>
      <c r="GG43" s="74"/>
      <c r="GH43" s="74"/>
      <c r="GI43" s="74"/>
      <c r="GJ43" s="74"/>
      <c r="GK43" s="101"/>
      <c r="GL43" s="37"/>
      <c r="GM43" s="38"/>
      <c r="GO43" s="63"/>
      <c r="GP43" s="71"/>
      <c r="GQ43" s="74"/>
      <c r="GR43" s="74"/>
      <c r="GS43" s="74"/>
      <c r="GT43" s="74"/>
      <c r="GU43" s="74"/>
      <c r="GV43" s="74"/>
      <c r="GW43" s="74"/>
      <c r="GX43" s="101"/>
      <c r="GY43" s="37"/>
      <c r="GZ43" s="38"/>
      <c r="HB43" s="63"/>
      <c r="HC43" s="71"/>
      <c r="HD43" s="74"/>
      <c r="HE43" s="74"/>
      <c r="HF43" s="74"/>
      <c r="HG43" s="74"/>
      <c r="HH43" s="74"/>
      <c r="HI43" s="74"/>
      <c r="HJ43" s="74"/>
      <c r="HK43" s="101"/>
      <c r="HL43" s="37"/>
      <c r="HM43" s="38"/>
      <c r="HO43" s="63"/>
      <c r="HP43" s="71"/>
      <c r="HQ43" s="74"/>
      <c r="HR43" s="74"/>
      <c r="HS43" s="74"/>
      <c r="HT43" s="74"/>
      <c r="HU43" s="74"/>
      <c r="HV43" s="74"/>
      <c r="HW43" s="74"/>
      <c r="HX43" s="101"/>
      <c r="HY43" s="37"/>
      <c r="HZ43" s="38"/>
      <c r="IB43" s="63"/>
      <c r="IC43" s="71"/>
      <c r="ID43" s="74"/>
      <c r="IE43" s="74"/>
      <c r="IF43" s="74"/>
      <c r="IG43" s="74"/>
      <c r="IH43" s="74"/>
      <c r="II43" s="74"/>
      <c r="IJ43" s="74"/>
      <c r="IK43" s="101"/>
      <c r="IL43" s="37"/>
      <c r="IM43" s="38"/>
      <c r="IO43" s="63"/>
      <c r="IP43" s="71"/>
      <c r="IQ43" s="74"/>
      <c r="IR43" s="74"/>
      <c r="IS43" s="74"/>
      <c r="IT43" s="74"/>
      <c r="IU43" s="74"/>
      <c r="IV43" s="74"/>
      <c r="IW43" s="74"/>
      <c r="IX43" s="101"/>
      <c r="IY43" s="37"/>
      <c r="IZ43" s="38"/>
      <c r="JB43" s="63"/>
      <c r="JC43" s="71"/>
      <c r="JD43" s="74"/>
      <c r="JE43" s="74"/>
      <c r="JF43" s="74"/>
      <c r="JG43" s="74"/>
      <c r="JH43" s="74"/>
      <c r="JI43" s="74"/>
      <c r="JJ43" s="74"/>
      <c r="JK43" s="101"/>
      <c r="JL43" s="37"/>
      <c r="JM43" s="38"/>
      <c r="JO43" s="63"/>
      <c r="JP43" s="71"/>
      <c r="JQ43" s="74"/>
      <c r="JR43" s="74"/>
      <c r="JS43" s="74"/>
      <c r="JT43" s="74"/>
      <c r="JU43" s="74"/>
      <c r="JV43" s="74"/>
      <c r="JW43" s="74"/>
      <c r="JX43" s="101"/>
      <c r="JY43" s="37"/>
      <c r="JZ43" s="38"/>
      <c r="KB43" s="63"/>
      <c r="KC43" s="71"/>
      <c r="KD43" s="74"/>
      <c r="KE43" s="74"/>
      <c r="KF43" s="74"/>
      <c r="KG43" s="74"/>
      <c r="KH43" s="74"/>
      <c r="KI43" s="74"/>
      <c r="KJ43" s="74"/>
      <c r="KK43" s="101"/>
      <c r="KL43" s="37"/>
      <c r="KM43" s="38"/>
      <c r="KO43" s="63"/>
      <c r="KP43" s="71"/>
      <c r="KQ43" s="74"/>
      <c r="KR43" s="74"/>
      <c r="KS43" s="74"/>
      <c r="KT43" s="74"/>
      <c r="KU43" s="74"/>
      <c r="KV43" s="74"/>
      <c r="KW43" s="74"/>
      <c r="KX43" s="101"/>
      <c r="KY43" s="37"/>
      <c r="KZ43" s="38"/>
      <c r="LB43" s="63"/>
      <c r="LC43" s="71"/>
      <c r="LD43" s="74"/>
      <c r="LE43" s="74"/>
      <c r="LF43" s="74"/>
      <c r="LG43" s="74"/>
      <c r="LH43" s="74"/>
      <c r="LI43" s="74"/>
      <c r="LJ43" s="74"/>
      <c r="LK43" s="101"/>
      <c r="LL43" s="37"/>
      <c r="LM43" s="38"/>
      <c r="LO43" s="63"/>
      <c r="LP43" s="71"/>
      <c r="LQ43" s="74"/>
      <c r="LR43" s="74"/>
      <c r="LS43" s="74"/>
      <c r="LT43" s="74"/>
      <c r="LU43" s="74"/>
      <c r="LV43" s="74"/>
      <c r="LW43" s="74"/>
      <c r="LX43" s="101"/>
      <c r="LY43" s="37"/>
      <c r="LZ43" s="38"/>
      <c r="MB43" s="63"/>
      <c r="MC43" s="71"/>
      <c r="MD43" s="74"/>
      <c r="ME43" s="74"/>
      <c r="MF43" s="74"/>
      <c r="MG43" s="74"/>
      <c r="MH43" s="74"/>
      <c r="MI43" s="74"/>
      <c r="MJ43" s="74"/>
      <c r="MK43" s="101"/>
      <c r="ML43" s="37"/>
      <c r="MM43" s="38"/>
      <c r="MO43" s="63"/>
      <c r="MP43" s="71"/>
      <c r="MQ43" s="74"/>
      <c r="MR43" s="74"/>
      <c r="MS43" s="74"/>
      <c r="MT43" s="74"/>
      <c r="MU43" s="74"/>
      <c r="MV43" s="74"/>
      <c r="MW43" s="74"/>
      <c r="MX43" s="101"/>
      <c r="MY43" s="37"/>
      <c r="MZ43" s="38"/>
      <c r="NB43" s="63"/>
      <c r="NC43" s="71"/>
      <c r="ND43" s="74"/>
      <c r="NE43" s="74"/>
      <c r="NF43" s="74"/>
      <c r="NG43" s="74"/>
      <c r="NH43" s="74"/>
      <c r="NI43" s="74"/>
      <c r="NJ43" s="74"/>
      <c r="NK43" s="101"/>
      <c r="NL43" s="37"/>
      <c r="NM43" s="38"/>
      <c r="NO43" s="63"/>
      <c r="NP43" s="71"/>
      <c r="NQ43" s="74"/>
      <c r="NR43" s="74"/>
      <c r="NS43" s="74"/>
      <c r="NT43" s="74"/>
      <c r="NU43" s="74"/>
      <c r="NV43" s="74"/>
      <c r="NW43" s="74"/>
      <c r="NX43" s="101"/>
      <c r="NY43" s="37"/>
      <c r="NZ43" s="38"/>
      <c r="OB43" s="63"/>
      <c r="OC43" s="71"/>
      <c r="OD43" s="74"/>
      <c r="OE43" s="74"/>
      <c r="OF43" s="74"/>
      <c r="OG43" s="74"/>
      <c r="OH43" s="74"/>
      <c r="OI43" s="74"/>
      <c r="OJ43" s="74"/>
      <c r="OK43" s="101"/>
      <c r="OL43" s="37"/>
      <c r="OM43" s="38"/>
      <c r="OO43" s="63"/>
      <c r="OP43" s="71"/>
      <c r="OQ43" s="74"/>
      <c r="OR43" s="74"/>
      <c r="OS43" s="74"/>
      <c r="OT43" s="74"/>
      <c r="OU43" s="74"/>
      <c r="OV43" s="74"/>
      <c r="OW43" s="74"/>
      <c r="OX43" s="101"/>
      <c r="OY43" s="37"/>
      <c r="OZ43" s="38"/>
      <c r="PB43" s="63"/>
      <c r="PC43" s="71"/>
      <c r="PD43" s="74"/>
      <c r="PE43" s="74"/>
      <c r="PF43" s="74"/>
      <c r="PG43" s="74"/>
      <c r="PH43" s="74"/>
      <c r="PI43" s="74"/>
      <c r="PJ43" s="74"/>
      <c r="PK43" s="101"/>
      <c r="PL43" s="37"/>
      <c r="PM43" s="38"/>
      <c r="PO43" s="63"/>
      <c r="PP43" s="71"/>
      <c r="PQ43" s="74"/>
      <c r="PR43" s="74"/>
      <c r="PS43" s="74"/>
      <c r="PT43" s="74"/>
      <c r="PU43" s="74"/>
      <c r="PV43" s="74"/>
      <c r="PW43" s="74"/>
      <c r="PX43" s="101"/>
      <c r="PY43" s="37"/>
      <c r="PZ43" s="38"/>
      <c r="QB43" s="63"/>
      <c r="QC43" s="71"/>
      <c r="QD43" s="74"/>
      <c r="QE43" s="74"/>
      <c r="QF43" s="74"/>
      <c r="QG43" s="74"/>
      <c r="QH43" s="74"/>
      <c r="QI43" s="74"/>
      <c r="QJ43" s="74"/>
      <c r="QK43" s="101"/>
      <c r="QL43" s="37"/>
      <c r="QM43" s="38"/>
      <c r="QO43" s="63"/>
      <c r="QP43" s="71"/>
      <c r="QQ43" s="74"/>
      <c r="QR43" s="74"/>
      <c r="QS43" s="74"/>
      <c r="QT43" s="74"/>
      <c r="QU43" s="74"/>
      <c r="QV43" s="74"/>
      <c r="QW43" s="74"/>
      <c r="QX43" s="101"/>
      <c r="QY43" s="37"/>
      <c r="QZ43" s="38"/>
      <c r="RB43" s="63"/>
      <c r="RC43" s="71"/>
      <c r="RD43" s="74"/>
      <c r="RE43" s="74"/>
      <c r="RF43" s="74"/>
      <c r="RG43" s="74"/>
      <c r="RH43" s="74"/>
      <c r="RI43" s="74"/>
      <c r="RJ43" s="74"/>
      <c r="RK43" s="101"/>
      <c r="RL43" s="37"/>
      <c r="RM43" s="38"/>
      <c r="RO43" s="63"/>
      <c r="RP43" s="71"/>
      <c r="RQ43" s="74"/>
      <c r="RR43" s="74"/>
      <c r="RS43" s="74"/>
      <c r="RT43" s="74"/>
      <c r="RU43" s="74"/>
      <c r="RV43" s="74"/>
      <c r="RW43" s="74"/>
      <c r="RX43" s="101"/>
      <c r="RY43" s="37"/>
      <c r="RZ43" s="38"/>
      <c r="SB43" s="63"/>
      <c r="SC43" s="71"/>
      <c r="SD43" s="74"/>
      <c r="SE43" s="74"/>
      <c r="SF43" s="74"/>
      <c r="SG43" s="74"/>
      <c r="SH43" s="74"/>
      <c r="SI43" s="74"/>
      <c r="SJ43" s="74"/>
      <c r="SK43" s="101"/>
      <c r="SL43" s="37"/>
      <c r="SM43" s="38"/>
      <c r="SO43" s="63"/>
      <c r="SP43" s="71"/>
      <c r="SQ43" s="74"/>
      <c r="SR43" s="74"/>
      <c r="SS43" s="74"/>
      <c r="ST43" s="74"/>
      <c r="SU43" s="74"/>
      <c r="SV43" s="74"/>
      <c r="SW43" s="74"/>
      <c r="SX43" s="101"/>
      <c r="SY43" s="37"/>
      <c r="SZ43" s="38"/>
    </row>
    <row r="44" spans="1:520" x14ac:dyDescent="0.3">
      <c r="B44" s="63"/>
      <c r="C44" s="71"/>
      <c r="D44" s="74"/>
      <c r="E44" s="74"/>
      <c r="F44" s="74"/>
      <c r="G44" s="74"/>
      <c r="H44" s="74"/>
      <c r="I44" s="74"/>
      <c r="J44" s="74"/>
      <c r="K44" s="101"/>
      <c r="L44" s="37"/>
      <c r="M44" s="38"/>
      <c r="O44" s="63"/>
      <c r="P44" s="71"/>
      <c r="Q44" s="74"/>
      <c r="R44" s="74"/>
      <c r="S44" s="74"/>
      <c r="T44" s="74"/>
      <c r="U44" s="74"/>
      <c r="V44" s="74"/>
      <c r="W44" s="74"/>
      <c r="X44" s="101"/>
      <c r="Y44" s="37"/>
      <c r="Z44" s="38"/>
      <c r="AB44" s="63"/>
      <c r="AC44" s="71"/>
      <c r="AD44" s="74"/>
      <c r="AE44" s="74"/>
      <c r="AF44" s="74"/>
      <c r="AG44" s="74"/>
      <c r="AH44" s="74"/>
      <c r="AI44" s="74"/>
      <c r="AJ44" s="74"/>
      <c r="AK44" s="101"/>
      <c r="AL44" s="37"/>
      <c r="AM44" s="38"/>
      <c r="AO44" s="63"/>
      <c r="AP44" s="71"/>
      <c r="AQ44" s="74"/>
      <c r="AR44" s="74"/>
      <c r="AS44" s="74"/>
      <c r="AT44" s="74"/>
      <c r="AU44" s="74"/>
      <c r="AV44" s="74"/>
      <c r="AW44" s="74"/>
      <c r="AX44" s="101"/>
      <c r="AY44" s="37"/>
      <c r="AZ44" s="38"/>
      <c r="BB44" s="63"/>
      <c r="BC44" s="71"/>
      <c r="BD44" s="74"/>
      <c r="BE44" s="74"/>
      <c r="BF44" s="74"/>
      <c r="BG44" s="74"/>
      <c r="BH44" s="74"/>
      <c r="BI44" s="74"/>
      <c r="BJ44" s="74"/>
      <c r="BK44" s="101"/>
      <c r="BL44" s="37"/>
      <c r="BM44" s="38"/>
      <c r="BO44" s="63"/>
      <c r="BP44" s="71"/>
      <c r="BQ44" s="74"/>
      <c r="BR44" s="74"/>
      <c r="BS44" s="74"/>
      <c r="BT44" s="74"/>
      <c r="BU44" s="74"/>
      <c r="BV44" s="74"/>
      <c r="BW44" s="74"/>
      <c r="BX44" s="101"/>
      <c r="BY44" s="37"/>
      <c r="BZ44" s="38"/>
      <c r="CB44" s="63"/>
      <c r="CC44" s="71"/>
      <c r="CD44" s="74"/>
      <c r="CE44" s="74"/>
      <c r="CF44" s="74"/>
      <c r="CG44" s="74"/>
      <c r="CH44" s="74"/>
      <c r="CI44" s="74"/>
      <c r="CJ44" s="74"/>
      <c r="CK44" s="101"/>
      <c r="CL44" s="37"/>
      <c r="CM44" s="38"/>
      <c r="CO44" s="63"/>
      <c r="CP44" s="71"/>
      <c r="CQ44" s="74"/>
      <c r="CR44" s="74"/>
      <c r="CS44" s="74"/>
      <c r="CT44" s="74"/>
      <c r="CU44" s="74"/>
      <c r="CV44" s="74"/>
      <c r="CW44" s="74"/>
      <c r="CX44" s="101"/>
      <c r="CY44" s="37"/>
      <c r="CZ44" s="38"/>
      <c r="DB44" s="63"/>
      <c r="DC44" s="71"/>
      <c r="DD44" s="74"/>
      <c r="DE44" s="74"/>
      <c r="DF44" s="74"/>
      <c r="DG44" s="74"/>
      <c r="DH44" s="74"/>
      <c r="DI44" s="74"/>
      <c r="DJ44" s="74"/>
      <c r="DK44" s="101"/>
      <c r="DL44" s="37"/>
      <c r="DM44" s="38"/>
      <c r="DO44" s="63"/>
      <c r="DP44" s="71"/>
      <c r="DQ44" s="74"/>
      <c r="DR44" s="74"/>
      <c r="DS44" s="74"/>
      <c r="DT44" s="74"/>
      <c r="DU44" s="74"/>
      <c r="DV44" s="74"/>
      <c r="DW44" s="74"/>
      <c r="DX44" s="101"/>
      <c r="DY44" s="37"/>
      <c r="DZ44" s="38"/>
      <c r="EB44" s="63"/>
      <c r="EC44" s="71"/>
      <c r="ED44" s="74"/>
      <c r="EE44" s="74"/>
      <c r="EF44" s="74"/>
      <c r="EG44" s="74"/>
      <c r="EH44" s="74"/>
      <c r="EI44" s="74"/>
      <c r="EJ44" s="74"/>
      <c r="EK44" s="101"/>
      <c r="EL44" s="37"/>
      <c r="EM44" s="38"/>
      <c r="EO44" s="63"/>
      <c r="EP44" s="71"/>
      <c r="EQ44" s="74"/>
      <c r="ER44" s="74"/>
      <c r="ES44" s="74"/>
      <c r="ET44" s="74"/>
      <c r="EU44" s="74"/>
      <c r="EV44" s="74"/>
      <c r="EW44" s="74"/>
      <c r="EX44" s="101"/>
      <c r="EY44" s="37"/>
      <c r="EZ44" s="38"/>
      <c r="FB44" s="63"/>
      <c r="FC44" s="71"/>
      <c r="FD44" s="74"/>
      <c r="FE44" s="74"/>
      <c r="FF44" s="74"/>
      <c r="FG44" s="74"/>
      <c r="FH44" s="74"/>
      <c r="FI44" s="74"/>
      <c r="FJ44" s="74"/>
      <c r="FK44" s="101"/>
      <c r="FL44" s="37"/>
      <c r="FM44" s="38"/>
      <c r="FO44" s="63"/>
      <c r="FP44" s="71"/>
      <c r="FQ44" s="74"/>
      <c r="FR44" s="74"/>
      <c r="FS44" s="74"/>
      <c r="FT44" s="74"/>
      <c r="FU44" s="74"/>
      <c r="FV44" s="74"/>
      <c r="FW44" s="74"/>
      <c r="FX44" s="101"/>
      <c r="FY44" s="37"/>
      <c r="FZ44" s="38"/>
      <c r="GB44" s="63"/>
      <c r="GC44" s="71"/>
      <c r="GD44" s="74"/>
      <c r="GE44" s="74"/>
      <c r="GF44" s="74"/>
      <c r="GG44" s="74"/>
      <c r="GH44" s="74"/>
      <c r="GI44" s="74"/>
      <c r="GJ44" s="74"/>
      <c r="GK44" s="101"/>
      <c r="GL44" s="37"/>
      <c r="GM44" s="38"/>
      <c r="GO44" s="63"/>
      <c r="GP44" s="71"/>
      <c r="GQ44" s="74"/>
      <c r="GR44" s="74"/>
      <c r="GS44" s="74"/>
      <c r="GT44" s="74"/>
      <c r="GU44" s="74"/>
      <c r="GV44" s="74"/>
      <c r="GW44" s="74"/>
      <c r="GX44" s="101"/>
      <c r="GY44" s="37"/>
      <c r="GZ44" s="38"/>
      <c r="HB44" s="63"/>
      <c r="HC44" s="71"/>
      <c r="HD44" s="74"/>
      <c r="HE44" s="74"/>
      <c r="HF44" s="74"/>
      <c r="HG44" s="74"/>
      <c r="HH44" s="74"/>
      <c r="HI44" s="74"/>
      <c r="HJ44" s="74"/>
      <c r="HK44" s="101"/>
      <c r="HL44" s="37"/>
      <c r="HM44" s="38"/>
      <c r="HO44" s="63"/>
      <c r="HP44" s="71"/>
      <c r="HQ44" s="74"/>
      <c r="HR44" s="74"/>
      <c r="HS44" s="74"/>
      <c r="HT44" s="74"/>
      <c r="HU44" s="74"/>
      <c r="HV44" s="74"/>
      <c r="HW44" s="74"/>
      <c r="HX44" s="101"/>
      <c r="HY44" s="37"/>
      <c r="HZ44" s="38"/>
      <c r="IB44" s="63"/>
      <c r="IC44" s="71"/>
      <c r="ID44" s="74"/>
      <c r="IE44" s="74"/>
      <c r="IF44" s="74"/>
      <c r="IG44" s="74"/>
      <c r="IH44" s="74"/>
      <c r="II44" s="74"/>
      <c r="IJ44" s="74"/>
      <c r="IK44" s="101"/>
      <c r="IL44" s="37"/>
      <c r="IM44" s="38"/>
      <c r="IO44" s="63"/>
      <c r="IP44" s="71"/>
      <c r="IQ44" s="74"/>
      <c r="IR44" s="74"/>
      <c r="IS44" s="74"/>
      <c r="IT44" s="74"/>
      <c r="IU44" s="74"/>
      <c r="IV44" s="74"/>
      <c r="IW44" s="74"/>
      <c r="IX44" s="101"/>
      <c r="IY44" s="37"/>
      <c r="IZ44" s="38"/>
      <c r="JB44" s="63"/>
      <c r="JC44" s="71"/>
      <c r="JD44" s="74"/>
      <c r="JE44" s="74"/>
      <c r="JF44" s="74"/>
      <c r="JG44" s="74"/>
      <c r="JH44" s="74"/>
      <c r="JI44" s="74"/>
      <c r="JJ44" s="74"/>
      <c r="JK44" s="101"/>
      <c r="JL44" s="37"/>
      <c r="JM44" s="38"/>
      <c r="JO44" s="63"/>
      <c r="JP44" s="71"/>
      <c r="JQ44" s="74"/>
      <c r="JR44" s="74"/>
      <c r="JS44" s="74"/>
      <c r="JT44" s="74"/>
      <c r="JU44" s="74"/>
      <c r="JV44" s="74"/>
      <c r="JW44" s="74"/>
      <c r="JX44" s="101"/>
      <c r="JY44" s="37"/>
      <c r="JZ44" s="38"/>
      <c r="KB44" s="63"/>
      <c r="KC44" s="71"/>
      <c r="KD44" s="74"/>
      <c r="KE44" s="74"/>
      <c r="KF44" s="74"/>
      <c r="KG44" s="74"/>
      <c r="KH44" s="74"/>
      <c r="KI44" s="74"/>
      <c r="KJ44" s="74"/>
      <c r="KK44" s="101"/>
      <c r="KL44" s="37"/>
      <c r="KM44" s="38"/>
      <c r="KO44" s="63"/>
      <c r="KP44" s="71"/>
      <c r="KQ44" s="74"/>
      <c r="KR44" s="74"/>
      <c r="KS44" s="74"/>
      <c r="KT44" s="74"/>
      <c r="KU44" s="74"/>
      <c r="KV44" s="74"/>
      <c r="KW44" s="74"/>
      <c r="KX44" s="101"/>
      <c r="KY44" s="37"/>
      <c r="KZ44" s="38"/>
      <c r="LB44" s="63"/>
      <c r="LC44" s="71"/>
      <c r="LD44" s="74"/>
      <c r="LE44" s="74"/>
      <c r="LF44" s="74"/>
      <c r="LG44" s="74"/>
      <c r="LH44" s="74"/>
      <c r="LI44" s="74"/>
      <c r="LJ44" s="74"/>
      <c r="LK44" s="101"/>
      <c r="LL44" s="37"/>
      <c r="LM44" s="38"/>
      <c r="LO44" s="63"/>
      <c r="LP44" s="71"/>
      <c r="LQ44" s="74"/>
      <c r="LR44" s="74"/>
      <c r="LS44" s="74"/>
      <c r="LT44" s="74"/>
      <c r="LU44" s="74"/>
      <c r="LV44" s="74"/>
      <c r="LW44" s="74"/>
      <c r="LX44" s="101"/>
      <c r="LY44" s="37"/>
      <c r="LZ44" s="38"/>
      <c r="MB44" s="63"/>
      <c r="MC44" s="71"/>
      <c r="MD44" s="74"/>
      <c r="ME44" s="74"/>
      <c r="MF44" s="74"/>
      <c r="MG44" s="74"/>
      <c r="MH44" s="74"/>
      <c r="MI44" s="74"/>
      <c r="MJ44" s="74"/>
      <c r="MK44" s="101"/>
      <c r="ML44" s="37"/>
      <c r="MM44" s="38"/>
      <c r="MO44" s="63"/>
      <c r="MP44" s="71"/>
      <c r="MQ44" s="74"/>
      <c r="MR44" s="74"/>
      <c r="MS44" s="74"/>
      <c r="MT44" s="74"/>
      <c r="MU44" s="74"/>
      <c r="MV44" s="74"/>
      <c r="MW44" s="74"/>
      <c r="MX44" s="101"/>
      <c r="MY44" s="37"/>
      <c r="MZ44" s="38"/>
      <c r="NB44" s="63"/>
      <c r="NC44" s="71"/>
      <c r="ND44" s="74"/>
      <c r="NE44" s="74"/>
      <c r="NF44" s="74"/>
      <c r="NG44" s="74"/>
      <c r="NH44" s="74"/>
      <c r="NI44" s="74"/>
      <c r="NJ44" s="74"/>
      <c r="NK44" s="101"/>
      <c r="NL44" s="37"/>
      <c r="NM44" s="38"/>
      <c r="NO44" s="63"/>
      <c r="NP44" s="71"/>
      <c r="NQ44" s="74"/>
      <c r="NR44" s="74"/>
      <c r="NS44" s="74"/>
      <c r="NT44" s="74"/>
      <c r="NU44" s="74"/>
      <c r="NV44" s="74"/>
      <c r="NW44" s="74"/>
      <c r="NX44" s="101"/>
      <c r="NY44" s="37"/>
      <c r="NZ44" s="38"/>
      <c r="OB44" s="63"/>
      <c r="OC44" s="71"/>
      <c r="OD44" s="74"/>
      <c r="OE44" s="74"/>
      <c r="OF44" s="74"/>
      <c r="OG44" s="74"/>
      <c r="OH44" s="74"/>
      <c r="OI44" s="74"/>
      <c r="OJ44" s="74"/>
      <c r="OK44" s="101"/>
      <c r="OL44" s="37"/>
      <c r="OM44" s="38"/>
      <c r="OO44" s="63"/>
      <c r="OP44" s="71"/>
      <c r="OQ44" s="74"/>
      <c r="OR44" s="74"/>
      <c r="OS44" s="74"/>
      <c r="OT44" s="74"/>
      <c r="OU44" s="74"/>
      <c r="OV44" s="74"/>
      <c r="OW44" s="74"/>
      <c r="OX44" s="101"/>
      <c r="OY44" s="37"/>
      <c r="OZ44" s="38"/>
      <c r="PB44" s="63"/>
      <c r="PC44" s="71"/>
      <c r="PD44" s="74"/>
      <c r="PE44" s="74"/>
      <c r="PF44" s="74"/>
      <c r="PG44" s="74"/>
      <c r="PH44" s="74"/>
      <c r="PI44" s="74"/>
      <c r="PJ44" s="74"/>
      <c r="PK44" s="101"/>
      <c r="PL44" s="37"/>
      <c r="PM44" s="38"/>
      <c r="PO44" s="63"/>
      <c r="PP44" s="71"/>
      <c r="PQ44" s="74"/>
      <c r="PR44" s="74"/>
      <c r="PS44" s="74"/>
      <c r="PT44" s="74"/>
      <c r="PU44" s="74"/>
      <c r="PV44" s="74"/>
      <c r="PW44" s="74"/>
      <c r="PX44" s="101"/>
      <c r="PY44" s="37"/>
      <c r="PZ44" s="38"/>
      <c r="QB44" s="63"/>
      <c r="QC44" s="71"/>
      <c r="QD44" s="74"/>
      <c r="QE44" s="74"/>
      <c r="QF44" s="74"/>
      <c r="QG44" s="74"/>
      <c r="QH44" s="74"/>
      <c r="QI44" s="74"/>
      <c r="QJ44" s="74"/>
      <c r="QK44" s="101"/>
      <c r="QL44" s="37"/>
      <c r="QM44" s="38"/>
      <c r="QO44" s="63"/>
      <c r="QP44" s="71"/>
      <c r="QQ44" s="74"/>
      <c r="QR44" s="74"/>
      <c r="QS44" s="74"/>
      <c r="QT44" s="74"/>
      <c r="QU44" s="74"/>
      <c r="QV44" s="74"/>
      <c r="QW44" s="74"/>
      <c r="QX44" s="101"/>
      <c r="QY44" s="37"/>
      <c r="QZ44" s="38"/>
      <c r="RB44" s="63"/>
      <c r="RC44" s="71"/>
      <c r="RD44" s="74"/>
      <c r="RE44" s="74"/>
      <c r="RF44" s="74"/>
      <c r="RG44" s="74"/>
      <c r="RH44" s="74"/>
      <c r="RI44" s="74"/>
      <c r="RJ44" s="74"/>
      <c r="RK44" s="101"/>
      <c r="RL44" s="37"/>
      <c r="RM44" s="38"/>
      <c r="RO44" s="63"/>
      <c r="RP44" s="71"/>
      <c r="RQ44" s="74"/>
      <c r="RR44" s="74"/>
      <c r="RS44" s="74"/>
      <c r="RT44" s="74"/>
      <c r="RU44" s="74"/>
      <c r="RV44" s="74"/>
      <c r="RW44" s="74"/>
      <c r="RX44" s="101"/>
      <c r="RY44" s="37"/>
      <c r="RZ44" s="38"/>
      <c r="SB44" s="63"/>
      <c r="SC44" s="71"/>
      <c r="SD44" s="74"/>
      <c r="SE44" s="74"/>
      <c r="SF44" s="74"/>
      <c r="SG44" s="74"/>
      <c r="SH44" s="74"/>
      <c r="SI44" s="74"/>
      <c r="SJ44" s="74"/>
      <c r="SK44" s="101"/>
      <c r="SL44" s="37"/>
      <c r="SM44" s="38"/>
      <c r="SO44" s="63"/>
      <c r="SP44" s="71"/>
      <c r="SQ44" s="74"/>
      <c r="SR44" s="74"/>
      <c r="SS44" s="74"/>
      <c r="ST44" s="74"/>
      <c r="SU44" s="74"/>
      <c r="SV44" s="74"/>
      <c r="SW44" s="74"/>
      <c r="SX44" s="101"/>
      <c r="SY44" s="37"/>
      <c r="SZ44" s="38"/>
    </row>
    <row r="45" spans="1:520" x14ac:dyDescent="0.3">
      <c r="B45" s="63"/>
      <c r="C45" s="102"/>
      <c r="D45" s="103"/>
      <c r="E45" s="103"/>
      <c r="F45" s="103"/>
      <c r="G45" s="103"/>
      <c r="H45" s="103"/>
      <c r="I45" s="103"/>
      <c r="J45" s="103"/>
      <c r="K45" s="104"/>
      <c r="L45" s="37"/>
      <c r="M45" s="38"/>
      <c r="O45" s="63"/>
      <c r="P45" s="102"/>
      <c r="Q45" s="103"/>
      <c r="R45" s="103"/>
      <c r="S45" s="103"/>
      <c r="T45" s="103"/>
      <c r="U45" s="103"/>
      <c r="V45" s="103"/>
      <c r="W45" s="103"/>
      <c r="X45" s="104"/>
      <c r="Y45" s="37"/>
      <c r="Z45" s="38"/>
      <c r="AB45" s="63"/>
      <c r="AC45" s="102"/>
      <c r="AD45" s="103"/>
      <c r="AE45" s="103"/>
      <c r="AF45" s="103"/>
      <c r="AG45" s="103"/>
      <c r="AH45" s="103"/>
      <c r="AI45" s="103"/>
      <c r="AJ45" s="103"/>
      <c r="AK45" s="104"/>
      <c r="AL45" s="37"/>
      <c r="AM45" s="38"/>
      <c r="AO45" s="63"/>
      <c r="AP45" s="102"/>
      <c r="AQ45" s="103"/>
      <c r="AR45" s="103"/>
      <c r="AS45" s="103"/>
      <c r="AT45" s="103"/>
      <c r="AU45" s="103"/>
      <c r="AV45" s="103"/>
      <c r="AW45" s="103"/>
      <c r="AX45" s="104"/>
      <c r="AY45" s="37"/>
      <c r="AZ45" s="38"/>
      <c r="BB45" s="63"/>
      <c r="BC45" s="102"/>
      <c r="BD45" s="103"/>
      <c r="BE45" s="103"/>
      <c r="BF45" s="103"/>
      <c r="BG45" s="103"/>
      <c r="BH45" s="103"/>
      <c r="BI45" s="103"/>
      <c r="BJ45" s="103"/>
      <c r="BK45" s="104"/>
      <c r="BL45" s="37"/>
      <c r="BM45" s="38"/>
      <c r="BO45" s="63"/>
      <c r="BP45" s="102"/>
      <c r="BQ45" s="103"/>
      <c r="BR45" s="103"/>
      <c r="BS45" s="103"/>
      <c r="BT45" s="103"/>
      <c r="BU45" s="103"/>
      <c r="BV45" s="103"/>
      <c r="BW45" s="103"/>
      <c r="BX45" s="104"/>
      <c r="BY45" s="37"/>
      <c r="BZ45" s="38"/>
      <c r="CB45" s="63"/>
      <c r="CC45" s="102"/>
      <c r="CD45" s="103"/>
      <c r="CE45" s="103"/>
      <c r="CF45" s="103"/>
      <c r="CG45" s="103"/>
      <c r="CH45" s="103"/>
      <c r="CI45" s="103"/>
      <c r="CJ45" s="103"/>
      <c r="CK45" s="104"/>
      <c r="CL45" s="37"/>
      <c r="CM45" s="38"/>
      <c r="CO45" s="63"/>
      <c r="CP45" s="102"/>
      <c r="CQ45" s="103"/>
      <c r="CR45" s="103"/>
      <c r="CS45" s="103"/>
      <c r="CT45" s="103"/>
      <c r="CU45" s="103"/>
      <c r="CV45" s="103"/>
      <c r="CW45" s="103"/>
      <c r="CX45" s="104"/>
      <c r="CY45" s="37"/>
      <c r="CZ45" s="38"/>
      <c r="DB45" s="63"/>
      <c r="DC45" s="102"/>
      <c r="DD45" s="103"/>
      <c r="DE45" s="103"/>
      <c r="DF45" s="103"/>
      <c r="DG45" s="103"/>
      <c r="DH45" s="103"/>
      <c r="DI45" s="103"/>
      <c r="DJ45" s="103"/>
      <c r="DK45" s="104"/>
      <c r="DL45" s="37"/>
      <c r="DM45" s="38"/>
      <c r="DO45" s="63"/>
      <c r="DP45" s="102"/>
      <c r="DQ45" s="103"/>
      <c r="DR45" s="103"/>
      <c r="DS45" s="103"/>
      <c r="DT45" s="103"/>
      <c r="DU45" s="103"/>
      <c r="DV45" s="103"/>
      <c r="DW45" s="103"/>
      <c r="DX45" s="104"/>
      <c r="DY45" s="37"/>
      <c r="DZ45" s="38"/>
      <c r="EB45" s="63"/>
      <c r="EC45" s="102"/>
      <c r="ED45" s="103"/>
      <c r="EE45" s="103"/>
      <c r="EF45" s="103"/>
      <c r="EG45" s="103"/>
      <c r="EH45" s="103"/>
      <c r="EI45" s="103"/>
      <c r="EJ45" s="103"/>
      <c r="EK45" s="104"/>
      <c r="EL45" s="37"/>
      <c r="EM45" s="38"/>
      <c r="EO45" s="63"/>
      <c r="EP45" s="102"/>
      <c r="EQ45" s="103"/>
      <c r="ER45" s="103"/>
      <c r="ES45" s="103"/>
      <c r="ET45" s="103"/>
      <c r="EU45" s="103"/>
      <c r="EV45" s="103"/>
      <c r="EW45" s="103"/>
      <c r="EX45" s="104"/>
      <c r="EY45" s="37"/>
      <c r="EZ45" s="38"/>
      <c r="FB45" s="63"/>
      <c r="FC45" s="102"/>
      <c r="FD45" s="103"/>
      <c r="FE45" s="103"/>
      <c r="FF45" s="103"/>
      <c r="FG45" s="103"/>
      <c r="FH45" s="103"/>
      <c r="FI45" s="103"/>
      <c r="FJ45" s="103"/>
      <c r="FK45" s="104"/>
      <c r="FL45" s="37"/>
      <c r="FM45" s="38"/>
      <c r="FO45" s="63"/>
      <c r="FP45" s="102"/>
      <c r="FQ45" s="103"/>
      <c r="FR45" s="103"/>
      <c r="FS45" s="103"/>
      <c r="FT45" s="103"/>
      <c r="FU45" s="103"/>
      <c r="FV45" s="103"/>
      <c r="FW45" s="103"/>
      <c r="FX45" s="104"/>
      <c r="FY45" s="37"/>
      <c r="FZ45" s="38"/>
      <c r="GB45" s="63"/>
      <c r="GC45" s="102"/>
      <c r="GD45" s="103"/>
      <c r="GE45" s="103"/>
      <c r="GF45" s="103"/>
      <c r="GG45" s="103"/>
      <c r="GH45" s="103"/>
      <c r="GI45" s="103"/>
      <c r="GJ45" s="103"/>
      <c r="GK45" s="104"/>
      <c r="GL45" s="37"/>
      <c r="GM45" s="38"/>
      <c r="GO45" s="63"/>
      <c r="GP45" s="102"/>
      <c r="GQ45" s="103"/>
      <c r="GR45" s="103"/>
      <c r="GS45" s="103"/>
      <c r="GT45" s="103"/>
      <c r="GU45" s="103"/>
      <c r="GV45" s="103"/>
      <c r="GW45" s="103"/>
      <c r="GX45" s="104"/>
      <c r="GY45" s="37"/>
      <c r="GZ45" s="38"/>
      <c r="HB45" s="63"/>
      <c r="HC45" s="102"/>
      <c r="HD45" s="103"/>
      <c r="HE45" s="103"/>
      <c r="HF45" s="103"/>
      <c r="HG45" s="103"/>
      <c r="HH45" s="103"/>
      <c r="HI45" s="103"/>
      <c r="HJ45" s="103"/>
      <c r="HK45" s="104"/>
      <c r="HL45" s="37"/>
      <c r="HM45" s="38"/>
      <c r="HO45" s="63"/>
      <c r="HP45" s="102"/>
      <c r="HQ45" s="103"/>
      <c r="HR45" s="103"/>
      <c r="HS45" s="103"/>
      <c r="HT45" s="103"/>
      <c r="HU45" s="103"/>
      <c r="HV45" s="103"/>
      <c r="HW45" s="103"/>
      <c r="HX45" s="104"/>
      <c r="HY45" s="37"/>
      <c r="HZ45" s="38"/>
      <c r="IB45" s="63"/>
      <c r="IC45" s="102"/>
      <c r="ID45" s="103"/>
      <c r="IE45" s="103"/>
      <c r="IF45" s="103"/>
      <c r="IG45" s="103"/>
      <c r="IH45" s="103"/>
      <c r="II45" s="103"/>
      <c r="IJ45" s="103"/>
      <c r="IK45" s="104"/>
      <c r="IL45" s="37"/>
      <c r="IM45" s="38"/>
      <c r="IO45" s="63"/>
      <c r="IP45" s="102"/>
      <c r="IQ45" s="103"/>
      <c r="IR45" s="103"/>
      <c r="IS45" s="103"/>
      <c r="IT45" s="103"/>
      <c r="IU45" s="103"/>
      <c r="IV45" s="103"/>
      <c r="IW45" s="103"/>
      <c r="IX45" s="104"/>
      <c r="IY45" s="37"/>
      <c r="IZ45" s="38"/>
      <c r="JB45" s="63"/>
      <c r="JC45" s="102"/>
      <c r="JD45" s="103"/>
      <c r="JE45" s="103"/>
      <c r="JF45" s="103"/>
      <c r="JG45" s="103"/>
      <c r="JH45" s="103"/>
      <c r="JI45" s="103"/>
      <c r="JJ45" s="103"/>
      <c r="JK45" s="104"/>
      <c r="JL45" s="37"/>
      <c r="JM45" s="38"/>
      <c r="JO45" s="63"/>
      <c r="JP45" s="102"/>
      <c r="JQ45" s="103"/>
      <c r="JR45" s="103"/>
      <c r="JS45" s="103"/>
      <c r="JT45" s="103"/>
      <c r="JU45" s="103"/>
      <c r="JV45" s="103"/>
      <c r="JW45" s="103"/>
      <c r="JX45" s="104"/>
      <c r="JY45" s="37"/>
      <c r="JZ45" s="38"/>
      <c r="KB45" s="63"/>
      <c r="KC45" s="102"/>
      <c r="KD45" s="103"/>
      <c r="KE45" s="103"/>
      <c r="KF45" s="103"/>
      <c r="KG45" s="103"/>
      <c r="KH45" s="103"/>
      <c r="KI45" s="103"/>
      <c r="KJ45" s="103"/>
      <c r="KK45" s="104"/>
      <c r="KL45" s="37"/>
      <c r="KM45" s="38"/>
      <c r="KO45" s="63"/>
      <c r="KP45" s="102"/>
      <c r="KQ45" s="103"/>
      <c r="KR45" s="103"/>
      <c r="KS45" s="103"/>
      <c r="KT45" s="103"/>
      <c r="KU45" s="103"/>
      <c r="KV45" s="103"/>
      <c r="KW45" s="103"/>
      <c r="KX45" s="104"/>
      <c r="KY45" s="37"/>
      <c r="KZ45" s="38"/>
      <c r="LB45" s="63"/>
      <c r="LC45" s="102"/>
      <c r="LD45" s="103"/>
      <c r="LE45" s="103"/>
      <c r="LF45" s="103"/>
      <c r="LG45" s="103"/>
      <c r="LH45" s="103"/>
      <c r="LI45" s="103"/>
      <c r="LJ45" s="103"/>
      <c r="LK45" s="104"/>
      <c r="LL45" s="37"/>
      <c r="LM45" s="38"/>
      <c r="LO45" s="63"/>
      <c r="LP45" s="102"/>
      <c r="LQ45" s="103"/>
      <c r="LR45" s="103"/>
      <c r="LS45" s="103"/>
      <c r="LT45" s="103"/>
      <c r="LU45" s="103"/>
      <c r="LV45" s="103"/>
      <c r="LW45" s="103"/>
      <c r="LX45" s="104"/>
      <c r="LY45" s="37"/>
      <c r="LZ45" s="38"/>
      <c r="MB45" s="63"/>
      <c r="MC45" s="102"/>
      <c r="MD45" s="103"/>
      <c r="ME45" s="103"/>
      <c r="MF45" s="103"/>
      <c r="MG45" s="103"/>
      <c r="MH45" s="103"/>
      <c r="MI45" s="103"/>
      <c r="MJ45" s="103"/>
      <c r="MK45" s="104"/>
      <c r="ML45" s="37"/>
      <c r="MM45" s="38"/>
      <c r="MO45" s="63"/>
      <c r="MP45" s="102"/>
      <c r="MQ45" s="103"/>
      <c r="MR45" s="103"/>
      <c r="MS45" s="103"/>
      <c r="MT45" s="103"/>
      <c r="MU45" s="103"/>
      <c r="MV45" s="103"/>
      <c r="MW45" s="103"/>
      <c r="MX45" s="104"/>
      <c r="MY45" s="37"/>
      <c r="MZ45" s="38"/>
      <c r="NB45" s="63"/>
      <c r="NC45" s="102"/>
      <c r="ND45" s="103"/>
      <c r="NE45" s="103"/>
      <c r="NF45" s="103"/>
      <c r="NG45" s="103"/>
      <c r="NH45" s="103"/>
      <c r="NI45" s="103"/>
      <c r="NJ45" s="103"/>
      <c r="NK45" s="104"/>
      <c r="NL45" s="37"/>
      <c r="NM45" s="38"/>
      <c r="NO45" s="63"/>
      <c r="NP45" s="102"/>
      <c r="NQ45" s="103"/>
      <c r="NR45" s="103"/>
      <c r="NS45" s="103"/>
      <c r="NT45" s="103"/>
      <c r="NU45" s="103"/>
      <c r="NV45" s="103"/>
      <c r="NW45" s="103"/>
      <c r="NX45" s="104"/>
      <c r="NY45" s="37"/>
      <c r="NZ45" s="38"/>
      <c r="OB45" s="63"/>
      <c r="OC45" s="102"/>
      <c r="OD45" s="103"/>
      <c r="OE45" s="103"/>
      <c r="OF45" s="103"/>
      <c r="OG45" s="103"/>
      <c r="OH45" s="103"/>
      <c r="OI45" s="103"/>
      <c r="OJ45" s="103"/>
      <c r="OK45" s="104"/>
      <c r="OL45" s="37"/>
      <c r="OM45" s="38"/>
      <c r="OO45" s="63"/>
      <c r="OP45" s="102"/>
      <c r="OQ45" s="103"/>
      <c r="OR45" s="103"/>
      <c r="OS45" s="103"/>
      <c r="OT45" s="103"/>
      <c r="OU45" s="103"/>
      <c r="OV45" s="103"/>
      <c r="OW45" s="103"/>
      <c r="OX45" s="104"/>
      <c r="OY45" s="37"/>
      <c r="OZ45" s="38"/>
      <c r="PB45" s="63"/>
      <c r="PC45" s="102"/>
      <c r="PD45" s="103"/>
      <c r="PE45" s="103"/>
      <c r="PF45" s="103"/>
      <c r="PG45" s="103"/>
      <c r="PH45" s="103"/>
      <c r="PI45" s="103"/>
      <c r="PJ45" s="103"/>
      <c r="PK45" s="104"/>
      <c r="PL45" s="37"/>
      <c r="PM45" s="38"/>
      <c r="PO45" s="63"/>
      <c r="PP45" s="102"/>
      <c r="PQ45" s="103"/>
      <c r="PR45" s="103"/>
      <c r="PS45" s="103"/>
      <c r="PT45" s="103"/>
      <c r="PU45" s="103"/>
      <c r="PV45" s="103"/>
      <c r="PW45" s="103"/>
      <c r="PX45" s="104"/>
      <c r="PY45" s="37"/>
      <c r="PZ45" s="38"/>
      <c r="QB45" s="63"/>
      <c r="QC45" s="102"/>
      <c r="QD45" s="103"/>
      <c r="QE45" s="103"/>
      <c r="QF45" s="103"/>
      <c r="QG45" s="103"/>
      <c r="QH45" s="103"/>
      <c r="QI45" s="103"/>
      <c r="QJ45" s="103"/>
      <c r="QK45" s="104"/>
      <c r="QL45" s="37"/>
      <c r="QM45" s="38"/>
      <c r="QO45" s="63"/>
      <c r="QP45" s="102"/>
      <c r="QQ45" s="103"/>
      <c r="QR45" s="103"/>
      <c r="QS45" s="103"/>
      <c r="QT45" s="103"/>
      <c r="QU45" s="103"/>
      <c r="QV45" s="103"/>
      <c r="QW45" s="103"/>
      <c r="QX45" s="104"/>
      <c r="QY45" s="37"/>
      <c r="QZ45" s="38"/>
      <c r="RB45" s="63"/>
      <c r="RC45" s="102"/>
      <c r="RD45" s="103"/>
      <c r="RE45" s="103"/>
      <c r="RF45" s="103"/>
      <c r="RG45" s="103"/>
      <c r="RH45" s="103"/>
      <c r="RI45" s="103"/>
      <c r="RJ45" s="103"/>
      <c r="RK45" s="104"/>
      <c r="RL45" s="37"/>
      <c r="RM45" s="38"/>
      <c r="RO45" s="63"/>
      <c r="RP45" s="102"/>
      <c r="RQ45" s="103"/>
      <c r="RR45" s="103"/>
      <c r="RS45" s="103"/>
      <c r="RT45" s="103"/>
      <c r="RU45" s="103"/>
      <c r="RV45" s="103"/>
      <c r="RW45" s="103"/>
      <c r="RX45" s="104"/>
      <c r="RY45" s="37"/>
      <c r="RZ45" s="38"/>
      <c r="SB45" s="63"/>
      <c r="SC45" s="102"/>
      <c r="SD45" s="103"/>
      <c r="SE45" s="103"/>
      <c r="SF45" s="103"/>
      <c r="SG45" s="103"/>
      <c r="SH45" s="103"/>
      <c r="SI45" s="103"/>
      <c r="SJ45" s="103"/>
      <c r="SK45" s="104"/>
      <c r="SL45" s="37"/>
      <c r="SM45" s="38"/>
      <c r="SO45" s="63"/>
      <c r="SP45" s="102"/>
      <c r="SQ45" s="103"/>
      <c r="SR45" s="103"/>
      <c r="SS45" s="103"/>
      <c r="ST45" s="103"/>
      <c r="SU45" s="103"/>
      <c r="SV45" s="103"/>
      <c r="SW45" s="103"/>
      <c r="SX45" s="104"/>
      <c r="SY45" s="37"/>
      <c r="SZ45" s="38"/>
    </row>
    <row r="46" spans="1:520" ht="10.199999999999999" customHeight="1" thickBot="1" x14ac:dyDescent="0.35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6"/>
      <c r="O46" s="64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6"/>
      <c r="AB46" s="64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6"/>
      <c r="AO46" s="64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6"/>
      <c r="BB46" s="64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6"/>
      <c r="BO46" s="64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6"/>
      <c r="CB46" s="64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6"/>
      <c r="CO46" s="64"/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6"/>
      <c r="DB46" s="64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6"/>
      <c r="DO46" s="64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6"/>
      <c r="EB46" s="64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6"/>
      <c r="EO46" s="64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6"/>
      <c r="FB46" s="64"/>
      <c r="FC46" s="65"/>
      <c r="FD46" s="65"/>
      <c r="FE46" s="65"/>
      <c r="FF46" s="65"/>
      <c r="FG46" s="65"/>
      <c r="FH46" s="65"/>
      <c r="FI46" s="65"/>
      <c r="FJ46" s="65"/>
      <c r="FK46" s="65"/>
      <c r="FL46" s="65"/>
      <c r="FM46" s="66"/>
      <c r="FO46" s="64"/>
      <c r="FP46" s="65"/>
      <c r="FQ46" s="65"/>
      <c r="FR46" s="65"/>
      <c r="FS46" s="65"/>
      <c r="FT46" s="65"/>
      <c r="FU46" s="65"/>
      <c r="FV46" s="65"/>
      <c r="FW46" s="65"/>
      <c r="FX46" s="65"/>
      <c r="FY46" s="65"/>
      <c r="FZ46" s="66"/>
      <c r="GB46" s="64"/>
      <c r="GC46" s="65"/>
      <c r="GD46" s="65"/>
      <c r="GE46" s="65"/>
      <c r="GF46" s="65"/>
      <c r="GG46" s="65"/>
      <c r="GH46" s="65"/>
      <c r="GI46" s="65"/>
      <c r="GJ46" s="65"/>
      <c r="GK46" s="65"/>
      <c r="GL46" s="65"/>
      <c r="GM46" s="66"/>
      <c r="GO46" s="64"/>
      <c r="GP46" s="65"/>
      <c r="GQ46" s="65"/>
      <c r="GR46" s="65"/>
      <c r="GS46" s="65"/>
      <c r="GT46" s="65"/>
      <c r="GU46" s="65"/>
      <c r="GV46" s="65"/>
      <c r="GW46" s="65"/>
      <c r="GX46" s="65"/>
      <c r="GY46" s="65"/>
      <c r="GZ46" s="66"/>
      <c r="HB46" s="64"/>
      <c r="HC46" s="65"/>
      <c r="HD46" s="65"/>
      <c r="HE46" s="65"/>
      <c r="HF46" s="65"/>
      <c r="HG46" s="65"/>
      <c r="HH46" s="65"/>
      <c r="HI46" s="65"/>
      <c r="HJ46" s="65"/>
      <c r="HK46" s="65"/>
      <c r="HL46" s="65"/>
      <c r="HM46" s="66"/>
      <c r="HO46" s="64"/>
      <c r="HP46" s="65"/>
      <c r="HQ46" s="65"/>
      <c r="HR46" s="65"/>
      <c r="HS46" s="65"/>
      <c r="HT46" s="65"/>
      <c r="HU46" s="65"/>
      <c r="HV46" s="65"/>
      <c r="HW46" s="65"/>
      <c r="HX46" s="65"/>
      <c r="HY46" s="65"/>
      <c r="HZ46" s="66"/>
      <c r="IB46" s="64"/>
      <c r="IC46" s="65"/>
      <c r="ID46" s="65"/>
      <c r="IE46" s="65"/>
      <c r="IF46" s="65"/>
      <c r="IG46" s="65"/>
      <c r="IH46" s="65"/>
      <c r="II46" s="65"/>
      <c r="IJ46" s="65"/>
      <c r="IK46" s="65"/>
      <c r="IL46" s="65"/>
      <c r="IM46" s="66"/>
      <c r="IO46" s="64"/>
      <c r="IP46" s="65"/>
      <c r="IQ46" s="65"/>
      <c r="IR46" s="65"/>
      <c r="IS46" s="65"/>
      <c r="IT46" s="65"/>
      <c r="IU46" s="65"/>
      <c r="IV46" s="65"/>
      <c r="IW46" s="65"/>
      <c r="IX46" s="65"/>
      <c r="IY46" s="65"/>
      <c r="IZ46" s="66"/>
      <c r="JB46" s="64"/>
      <c r="JC46" s="65"/>
      <c r="JD46" s="65"/>
      <c r="JE46" s="65"/>
      <c r="JF46" s="65"/>
      <c r="JG46" s="65"/>
      <c r="JH46" s="65"/>
      <c r="JI46" s="65"/>
      <c r="JJ46" s="65"/>
      <c r="JK46" s="65"/>
      <c r="JL46" s="65"/>
      <c r="JM46" s="66"/>
      <c r="JO46" s="64"/>
      <c r="JP46" s="65"/>
      <c r="JQ46" s="65"/>
      <c r="JR46" s="65"/>
      <c r="JS46" s="65"/>
      <c r="JT46" s="65"/>
      <c r="JU46" s="65"/>
      <c r="JV46" s="65"/>
      <c r="JW46" s="65"/>
      <c r="JX46" s="65"/>
      <c r="JY46" s="65"/>
      <c r="JZ46" s="66"/>
      <c r="KB46" s="64"/>
      <c r="KC46" s="65"/>
      <c r="KD46" s="65"/>
      <c r="KE46" s="65"/>
      <c r="KF46" s="65"/>
      <c r="KG46" s="65"/>
      <c r="KH46" s="65"/>
      <c r="KI46" s="65"/>
      <c r="KJ46" s="65"/>
      <c r="KK46" s="65"/>
      <c r="KL46" s="65"/>
      <c r="KM46" s="66"/>
      <c r="KO46" s="64"/>
      <c r="KP46" s="65"/>
      <c r="KQ46" s="65"/>
      <c r="KR46" s="65"/>
      <c r="KS46" s="65"/>
      <c r="KT46" s="65"/>
      <c r="KU46" s="65"/>
      <c r="KV46" s="65"/>
      <c r="KW46" s="65"/>
      <c r="KX46" s="65"/>
      <c r="KY46" s="65"/>
      <c r="KZ46" s="66"/>
      <c r="LB46" s="64"/>
      <c r="LC46" s="65"/>
      <c r="LD46" s="65"/>
      <c r="LE46" s="65"/>
      <c r="LF46" s="65"/>
      <c r="LG46" s="65"/>
      <c r="LH46" s="65"/>
      <c r="LI46" s="65"/>
      <c r="LJ46" s="65"/>
      <c r="LK46" s="65"/>
      <c r="LL46" s="65"/>
      <c r="LM46" s="66"/>
      <c r="LO46" s="64"/>
      <c r="LP46" s="65"/>
      <c r="LQ46" s="65"/>
      <c r="LR46" s="65"/>
      <c r="LS46" s="65"/>
      <c r="LT46" s="65"/>
      <c r="LU46" s="65"/>
      <c r="LV46" s="65"/>
      <c r="LW46" s="65"/>
      <c r="LX46" s="65"/>
      <c r="LY46" s="65"/>
      <c r="LZ46" s="66"/>
      <c r="MB46" s="64"/>
      <c r="MC46" s="65"/>
      <c r="MD46" s="65"/>
      <c r="ME46" s="65"/>
      <c r="MF46" s="65"/>
      <c r="MG46" s="65"/>
      <c r="MH46" s="65"/>
      <c r="MI46" s="65"/>
      <c r="MJ46" s="65"/>
      <c r="MK46" s="65"/>
      <c r="ML46" s="65"/>
      <c r="MM46" s="66"/>
      <c r="MO46" s="64"/>
      <c r="MP46" s="65"/>
      <c r="MQ46" s="65"/>
      <c r="MR46" s="65"/>
      <c r="MS46" s="65"/>
      <c r="MT46" s="65"/>
      <c r="MU46" s="65"/>
      <c r="MV46" s="65"/>
      <c r="MW46" s="65"/>
      <c r="MX46" s="65"/>
      <c r="MY46" s="65"/>
      <c r="MZ46" s="66"/>
      <c r="NB46" s="64"/>
      <c r="NC46" s="65"/>
      <c r="ND46" s="65"/>
      <c r="NE46" s="65"/>
      <c r="NF46" s="65"/>
      <c r="NG46" s="65"/>
      <c r="NH46" s="65"/>
      <c r="NI46" s="65"/>
      <c r="NJ46" s="65"/>
      <c r="NK46" s="65"/>
      <c r="NL46" s="65"/>
      <c r="NM46" s="66"/>
      <c r="NO46" s="64"/>
      <c r="NP46" s="65"/>
      <c r="NQ46" s="65"/>
      <c r="NR46" s="65"/>
      <c r="NS46" s="65"/>
      <c r="NT46" s="65"/>
      <c r="NU46" s="65"/>
      <c r="NV46" s="65"/>
      <c r="NW46" s="65"/>
      <c r="NX46" s="65"/>
      <c r="NY46" s="65"/>
      <c r="NZ46" s="66"/>
      <c r="OB46" s="64"/>
      <c r="OC46" s="65"/>
      <c r="OD46" s="65"/>
      <c r="OE46" s="65"/>
      <c r="OF46" s="65"/>
      <c r="OG46" s="65"/>
      <c r="OH46" s="65"/>
      <c r="OI46" s="65"/>
      <c r="OJ46" s="65"/>
      <c r="OK46" s="65"/>
      <c r="OL46" s="65"/>
      <c r="OM46" s="66"/>
      <c r="OO46" s="64"/>
      <c r="OP46" s="65"/>
      <c r="OQ46" s="65"/>
      <c r="OR46" s="65"/>
      <c r="OS46" s="65"/>
      <c r="OT46" s="65"/>
      <c r="OU46" s="65"/>
      <c r="OV46" s="65"/>
      <c r="OW46" s="65"/>
      <c r="OX46" s="65"/>
      <c r="OY46" s="65"/>
      <c r="OZ46" s="66"/>
      <c r="PB46" s="64"/>
      <c r="PC46" s="65"/>
      <c r="PD46" s="65"/>
      <c r="PE46" s="65"/>
      <c r="PF46" s="65"/>
      <c r="PG46" s="65"/>
      <c r="PH46" s="65"/>
      <c r="PI46" s="65"/>
      <c r="PJ46" s="65"/>
      <c r="PK46" s="65"/>
      <c r="PL46" s="65"/>
      <c r="PM46" s="66"/>
      <c r="PO46" s="64"/>
      <c r="PP46" s="65"/>
      <c r="PQ46" s="65"/>
      <c r="PR46" s="65"/>
      <c r="PS46" s="65"/>
      <c r="PT46" s="65"/>
      <c r="PU46" s="65"/>
      <c r="PV46" s="65"/>
      <c r="PW46" s="65"/>
      <c r="PX46" s="65"/>
      <c r="PY46" s="65"/>
      <c r="PZ46" s="66"/>
      <c r="QB46" s="64"/>
      <c r="QC46" s="65"/>
      <c r="QD46" s="65"/>
      <c r="QE46" s="65"/>
      <c r="QF46" s="65"/>
      <c r="QG46" s="65"/>
      <c r="QH46" s="65"/>
      <c r="QI46" s="65"/>
      <c r="QJ46" s="65"/>
      <c r="QK46" s="65"/>
      <c r="QL46" s="65"/>
      <c r="QM46" s="66"/>
      <c r="QO46" s="64"/>
      <c r="QP46" s="65"/>
      <c r="QQ46" s="65"/>
      <c r="QR46" s="65"/>
      <c r="QS46" s="65"/>
      <c r="QT46" s="65"/>
      <c r="QU46" s="65"/>
      <c r="QV46" s="65"/>
      <c r="QW46" s="65"/>
      <c r="QX46" s="65"/>
      <c r="QY46" s="65"/>
      <c r="QZ46" s="66"/>
      <c r="RB46" s="64"/>
      <c r="RC46" s="65"/>
      <c r="RD46" s="65"/>
      <c r="RE46" s="65"/>
      <c r="RF46" s="65"/>
      <c r="RG46" s="65"/>
      <c r="RH46" s="65"/>
      <c r="RI46" s="65"/>
      <c r="RJ46" s="65"/>
      <c r="RK46" s="65"/>
      <c r="RL46" s="65"/>
      <c r="RM46" s="66"/>
      <c r="RO46" s="64"/>
      <c r="RP46" s="65"/>
      <c r="RQ46" s="65"/>
      <c r="RR46" s="65"/>
      <c r="RS46" s="65"/>
      <c r="RT46" s="65"/>
      <c r="RU46" s="65"/>
      <c r="RV46" s="65"/>
      <c r="RW46" s="65"/>
      <c r="RX46" s="65"/>
      <c r="RY46" s="65"/>
      <c r="RZ46" s="66"/>
      <c r="SB46" s="64"/>
      <c r="SC46" s="65"/>
      <c r="SD46" s="65"/>
      <c r="SE46" s="65"/>
      <c r="SF46" s="65"/>
      <c r="SG46" s="65"/>
      <c r="SH46" s="65"/>
      <c r="SI46" s="65"/>
      <c r="SJ46" s="65"/>
      <c r="SK46" s="65"/>
      <c r="SL46" s="65"/>
      <c r="SM46" s="66"/>
      <c r="SO46" s="64"/>
      <c r="SP46" s="65"/>
      <c r="SQ46" s="65"/>
      <c r="SR46" s="65"/>
      <c r="SS46" s="65"/>
      <c r="ST46" s="65"/>
      <c r="SU46" s="65"/>
      <c r="SV46" s="65"/>
      <c r="SW46" s="65"/>
      <c r="SX46" s="65"/>
      <c r="SY46" s="65"/>
      <c r="SZ46" s="66"/>
    </row>
    <row r="47" spans="1:520" s="148" customFormat="1" ht="10.199999999999999" x14ac:dyDescent="0.2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>
        <v>1</v>
      </c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>
        <v>2</v>
      </c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  <c r="AJ47" s="108"/>
      <c r="AK47" s="108">
        <v>3</v>
      </c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>
        <v>4</v>
      </c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>
        <v>5</v>
      </c>
      <c r="BL47" s="108"/>
      <c r="BM47" s="108"/>
      <c r="BN47" s="108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>
        <v>6</v>
      </c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>
        <v>7</v>
      </c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>
        <v>8</v>
      </c>
      <c r="CY47" s="108"/>
      <c r="CZ47" s="108"/>
      <c r="DA47" s="108"/>
      <c r="DB47" s="108"/>
      <c r="DC47" s="108"/>
      <c r="DD47" s="108"/>
      <c r="DE47" s="108"/>
      <c r="DF47" s="108"/>
      <c r="DG47" s="108"/>
      <c r="DH47" s="108"/>
      <c r="DI47" s="108"/>
      <c r="DJ47" s="108"/>
      <c r="DK47" s="108">
        <v>9</v>
      </c>
      <c r="DL47" s="108"/>
      <c r="DM47" s="108"/>
      <c r="DN47" s="108"/>
      <c r="DO47" s="108"/>
      <c r="DP47" s="108"/>
      <c r="DQ47" s="108"/>
      <c r="DR47" s="108"/>
      <c r="DS47" s="108"/>
      <c r="DT47" s="108"/>
      <c r="DU47" s="108"/>
      <c r="DV47" s="108"/>
      <c r="DW47" s="108"/>
      <c r="DX47" s="108">
        <v>10</v>
      </c>
      <c r="DY47" s="108"/>
      <c r="DZ47" s="108"/>
      <c r="EA47" s="108"/>
      <c r="EB47" s="108"/>
      <c r="EC47" s="108"/>
      <c r="ED47" s="108"/>
      <c r="EE47" s="108"/>
      <c r="EF47" s="108"/>
      <c r="EG47" s="108"/>
      <c r="EH47" s="108"/>
      <c r="EI47" s="108"/>
      <c r="EJ47" s="108"/>
      <c r="EK47" s="108">
        <v>11</v>
      </c>
      <c r="EL47" s="108"/>
      <c r="EM47" s="108"/>
      <c r="EN47" s="108"/>
      <c r="EO47" s="108"/>
      <c r="EP47" s="108"/>
      <c r="EQ47" s="108"/>
      <c r="ER47" s="108"/>
      <c r="ES47" s="108"/>
      <c r="ET47" s="108"/>
      <c r="EU47" s="108"/>
      <c r="EV47" s="108"/>
      <c r="EW47" s="108"/>
      <c r="EX47" s="108">
        <v>12</v>
      </c>
      <c r="EY47" s="108"/>
      <c r="EZ47" s="108"/>
      <c r="FA47" s="108"/>
      <c r="FB47" s="108"/>
      <c r="FC47" s="108"/>
      <c r="FD47" s="108"/>
      <c r="FE47" s="108"/>
      <c r="FF47" s="108"/>
      <c r="FG47" s="108"/>
      <c r="FH47" s="108"/>
      <c r="FI47" s="108"/>
      <c r="FJ47" s="108"/>
      <c r="FK47" s="108">
        <v>13</v>
      </c>
      <c r="FL47" s="108"/>
      <c r="FM47" s="108"/>
      <c r="FN47" s="108"/>
      <c r="FO47" s="108"/>
      <c r="FP47" s="108"/>
      <c r="FQ47" s="108"/>
      <c r="FR47" s="108"/>
      <c r="FS47" s="108"/>
      <c r="FT47" s="108"/>
      <c r="FU47" s="108"/>
      <c r="FV47" s="108"/>
      <c r="FW47" s="108"/>
      <c r="FX47" s="108">
        <v>14</v>
      </c>
      <c r="FY47" s="108"/>
      <c r="FZ47" s="108"/>
      <c r="GA47" s="108"/>
      <c r="GB47" s="108"/>
      <c r="GC47" s="108"/>
      <c r="GD47" s="108"/>
      <c r="GE47" s="108"/>
      <c r="GF47" s="108"/>
      <c r="GG47" s="108"/>
      <c r="GH47" s="108"/>
      <c r="GI47" s="108"/>
      <c r="GJ47" s="108"/>
      <c r="GK47" s="108">
        <v>15</v>
      </c>
      <c r="GL47" s="108"/>
      <c r="GM47" s="108"/>
      <c r="GN47" s="108"/>
      <c r="GO47" s="108"/>
      <c r="GP47" s="108"/>
      <c r="GQ47" s="108"/>
      <c r="GR47" s="108"/>
      <c r="GS47" s="108"/>
      <c r="GT47" s="108"/>
      <c r="GU47" s="108"/>
      <c r="GV47" s="108"/>
      <c r="GW47" s="108"/>
      <c r="GX47" s="108">
        <v>16</v>
      </c>
      <c r="GY47" s="108"/>
      <c r="GZ47" s="108"/>
      <c r="HA47" s="108"/>
      <c r="HB47" s="108"/>
      <c r="HC47" s="108"/>
      <c r="HD47" s="108"/>
      <c r="HE47" s="108"/>
      <c r="HF47" s="108"/>
      <c r="HG47" s="108"/>
      <c r="HH47" s="108"/>
      <c r="HI47" s="108"/>
      <c r="HJ47" s="108"/>
      <c r="HK47" s="108">
        <v>17</v>
      </c>
      <c r="HL47" s="108"/>
      <c r="HM47" s="108"/>
      <c r="HN47" s="108"/>
      <c r="HO47" s="108"/>
      <c r="HP47" s="108"/>
      <c r="HQ47" s="108"/>
      <c r="HR47" s="108"/>
      <c r="HS47" s="108"/>
      <c r="HT47" s="108"/>
      <c r="HU47" s="108"/>
      <c r="HV47" s="108"/>
      <c r="HW47" s="108"/>
      <c r="HX47" s="108">
        <v>18</v>
      </c>
      <c r="HY47" s="108"/>
      <c r="HZ47" s="108"/>
      <c r="IA47" s="108"/>
      <c r="IB47" s="108"/>
      <c r="IC47" s="108"/>
      <c r="ID47" s="108"/>
      <c r="IE47" s="108"/>
      <c r="IF47" s="108"/>
      <c r="IG47" s="108"/>
      <c r="IH47" s="108"/>
      <c r="II47" s="108"/>
      <c r="IJ47" s="108"/>
      <c r="IK47" s="108">
        <v>19</v>
      </c>
      <c r="IL47" s="108"/>
      <c r="IM47" s="108"/>
      <c r="IN47" s="108"/>
      <c r="IO47" s="108"/>
      <c r="IP47" s="108"/>
      <c r="IQ47" s="108"/>
      <c r="IR47" s="108"/>
      <c r="IS47" s="108"/>
      <c r="IT47" s="108"/>
      <c r="IU47" s="108"/>
      <c r="IV47" s="108"/>
      <c r="IW47" s="108"/>
      <c r="IX47" s="108">
        <v>20</v>
      </c>
      <c r="IY47" s="108"/>
      <c r="IZ47" s="108"/>
      <c r="JA47" s="108"/>
      <c r="JB47" s="108"/>
      <c r="JC47" s="108"/>
      <c r="JD47" s="108"/>
      <c r="JE47" s="108"/>
      <c r="JF47" s="108"/>
      <c r="JG47" s="108"/>
      <c r="JH47" s="108"/>
      <c r="JI47" s="108"/>
      <c r="JJ47" s="108"/>
      <c r="JK47" s="108">
        <v>21</v>
      </c>
      <c r="JL47" s="108"/>
      <c r="JM47" s="108"/>
      <c r="JN47" s="108"/>
      <c r="JO47" s="108"/>
      <c r="JP47" s="108"/>
      <c r="JQ47" s="108"/>
      <c r="JR47" s="108"/>
      <c r="JS47" s="108"/>
      <c r="JT47" s="108"/>
      <c r="JU47" s="108"/>
      <c r="JV47" s="108"/>
      <c r="JW47" s="108"/>
      <c r="JX47" s="108">
        <v>22</v>
      </c>
      <c r="JY47" s="108"/>
      <c r="JZ47" s="108"/>
      <c r="KA47" s="108"/>
      <c r="KB47" s="108"/>
      <c r="KC47" s="108"/>
      <c r="KD47" s="108"/>
      <c r="KE47" s="108"/>
      <c r="KF47" s="108"/>
      <c r="KG47" s="108"/>
      <c r="KH47" s="108"/>
      <c r="KI47" s="108"/>
      <c r="KJ47" s="108"/>
      <c r="KK47" s="108">
        <v>23</v>
      </c>
      <c r="KL47" s="108"/>
      <c r="KM47" s="108"/>
      <c r="KN47" s="108"/>
      <c r="KO47" s="108"/>
      <c r="KP47" s="108"/>
      <c r="KQ47" s="108"/>
      <c r="KR47" s="108"/>
      <c r="KS47" s="108"/>
      <c r="KT47" s="108"/>
      <c r="KU47" s="108"/>
      <c r="KV47" s="108"/>
      <c r="KW47" s="108"/>
      <c r="KX47" s="108">
        <v>24</v>
      </c>
      <c r="KY47" s="108"/>
      <c r="KZ47" s="108"/>
      <c r="LA47" s="108"/>
      <c r="LB47" s="108"/>
      <c r="LC47" s="108"/>
      <c r="LD47" s="108"/>
      <c r="LE47" s="108"/>
      <c r="LF47" s="108"/>
      <c r="LG47" s="108"/>
      <c r="LH47" s="108"/>
      <c r="LI47" s="108"/>
      <c r="LJ47" s="108"/>
      <c r="LK47" s="108">
        <v>25</v>
      </c>
      <c r="LL47" s="108"/>
      <c r="LM47" s="108"/>
      <c r="LN47" s="108"/>
      <c r="LO47" s="108"/>
      <c r="LP47" s="108"/>
      <c r="LQ47" s="108"/>
      <c r="LR47" s="108"/>
      <c r="LS47" s="108"/>
      <c r="LT47" s="108"/>
      <c r="LU47" s="108"/>
      <c r="LV47" s="108"/>
      <c r="LW47" s="108"/>
      <c r="LX47" s="108">
        <v>26</v>
      </c>
      <c r="LY47" s="108"/>
      <c r="LZ47" s="108"/>
      <c r="MA47" s="108"/>
      <c r="MB47" s="108"/>
      <c r="MC47" s="108"/>
      <c r="MD47" s="108"/>
      <c r="ME47" s="108"/>
      <c r="MF47" s="108"/>
      <c r="MG47" s="108"/>
      <c r="MH47" s="108"/>
      <c r="MI47" s="108"/>
      <c r="MJ47" s="108"/>
      <c r="MK47" s="108">
        <v>27</v>
      </c>
      <c r="ML47" s="108"/>
      <c r="MM47" s="108"/>
      <c r="MN47" s="108"/>
      <c r="MO47" s="108"/>
      <c r="MP47" s="108"/>
      <c r="MQ47" s="108"/>
      <c r="MR47" s="108"/>
      <c r="MS47" s="108"/>
      <c r="MT47" s="108"/>
      <c r="MU47" s="108"/>
      <c r="MV47" s="108"/>
      <c r="MW47" s="108"/>
      <c r="MX47" s="108">
        <v>28</v>
      </c>
      <c r="MY47" s="108"/>
      <c r="MZ47" s="108"/>
      <c r="NA47" s="108"/>
      <c r="NB47" s="108"/>
      <c r="NC47" s="108"/>
      <c r="ND47" s="108"/>
      <c r="NE47" s="108"/>
      <c r="NF47" s="108"/>
      <c r="NG47" s="108"/>
      <c r="NH47" s="108"/>
      <c r="NI47" s="108"/>
      <c r="NJ47" s="108"/>
      <c r="NK47" s="108">
        <v>29</v>
      </c>
      <c r="NL47" s="108"/>
      <c r="NM47" s="108"/>
      <c r="NN47" s="108"/>
      <c r="NO47" s="108"/>
      <c r="NP47" s="108"/>
      <c r="NQ47" s="108"/>
      <c r="NR47" s="108"/>
      <c r="NS47" s="108"/>
      <c r="NT47" s="108"/>
      <c r="NU47" s="108"/>
      <c r="NV47" s="108"/>
      <c r="NW47" s="108"/>
      <c r="NX47" s="108">
        <v>30</v>
      </c>
      <c r="NY47" s="108"/>
      <c r="NZ47" s="108"/>
      <c r="OA47" s="108"/>
      <c r="OB47" s="108"/>
      <c r="OC47" s="108"/>
      <c r="OD47" s="108"/>
      <c r="OE47" s="108"/>
      <c r="OF47" s="108"/>
      <c r="OG47" s="108"/>
      <c r="OH47" s="108"/>
      <c r="OI47" s="108"/>
      <c r="OJ47" s="108"/>
      <c r="OK47" s="108">
        <v>31</v>
      </c>
      <c r="OL47" s="108"/>
      <c r="OM47" s="108"/>
      <c r="ON47" s="108"/>
      <c r="OO47" s="108"/>
      <c r="OP47" s="108"/>
      <c r="OQ47" s="108"/>
      <c r="OR47" s="108"/>
      <c r="OS47" s="108"/>
      <c r="OT47" s="108"/>
      <c r="OU47" s="108"/>
      <c r="OV47" s="108"/>
      <c r="OW47" s="108"/>
      <c r="OX47" s="108">
        <v>32</v>
      </c>
      <c r="OY47" s="108"/>
      <c r="OZ47" s="108"/>
      <c r="PA47" s="108"/>
      <c r="PB47" s="108"/>
      <c r="PC47" s="108"/>
      <c r="PD47" s="108"/>
      <c r="PE47" s="108"/>
      <c r="PF47" s="108"/>
      <c r="PG47" s="108"/>
      <c r="PH47" s="108"/>
      <c r="PI47" s="108"/>
      <c r="PJ47" s="108"/>
      <c r="PK47" s="108">
        <v>33</v>
      </c>
      <c r="PL47" s="108"/>
      <c r="PM47" s="108"/>
      <c r="PN47" s="108"/>
      <c r="PO47" s="108"/>
      <c r="PP47" s="108"/>
      <c r="PQ47" s="108"/>
      <c r="PR47" s="108"/>
      <c r="PS47" s="108"/>
      <c r="PT47" s="108"/>
      <c r="PU47" s="108"/>
      <c r="PV47" s="108"/>
      <c r="PW47" s="108"/>
      <c r="PX47" s="108">
        <v>34</v>
      </c>
      <c r="PY47" s="108"/>
      <c r="PZ47" s="108"/>
      <c r="QA47" s="108"/>
      <c r="QB47" s="108"/>
      <c r="QC47" s="108"/>
      <c r="QD47" s="108"/>
      <c r="QE47" s="108"/>
      <c r="QF47" s="108"/>
      <c r="QG47" s="108"/>
      <c r="QH47" s="108"/>
      <c r="QI47" s="108"/>
      <c r="QJ47" s="108"/>
      <c r="QK47" s="108">
        <v>35</v>
      </c>
      <c r="QL47" s="108"/>
      <c r="QM47" s="108"/>
      <c r="QN47" s="108"/>
      <c r="QO47" s="108"/>
      <c r="QP47" s="108"/>
      <c r="QQ47" s="108"/>
      <c r="QR47" s="108"/>
      <c r="QS47" s="108"/>
      <c r="QT47" s="108"/>
      <c r="QU47" s="108"/>
      <c r="QV47" s="108"/>
      <c r="QW47" s="108"/>
      <c r="QX47" s="108">
        <v>36</v>
      </c>
      <c r="QY47" s="108"/>
      <c r="QZ47" s="108"/>
      <c r="RA47" s="108"/>
      <c r="RB47" s="108"/>
      <c r="RC47" s="108"/>
      <c r="RD47" s="108"/>
      <c r="RE47" s="108"/>
      <c r="RF47" s="108"/>
      <c r="RG47" s="108"/>
      <c r="RH47" s="108"/>
      <c r="RI47" s="108"/>
      <c r="RJ47" s="108"/>
      <c r="RK47" s="108">
        <v>37</v>
      </c>
      <c r="RL47" s="108"/>
      <c r="RM47" s="108"/>
      <c r="RN47" s="108"/>
      <c r="RO47" s="108"/>
      <c r="RP47" s="108"/>
      <c r="RQ47" s="108"/>
      <c r="RR47" s="108"/>
      <c r="RS47" s="108"/>
      <c r="RT47" s="108"/>
      <c r="RU47" s="108"/>
      <c r="RV47" s="108"/>
      <c r="RW47" s="108"/>
      <c r="RX47" s="108">
        <v>38</v>
      </c>
      <c r="RY47" s="108"/>
      <c r="RZ47" s="108"/>
      <c r="SA47" s="108"/>
      <c r="SB47" s="108"/>
      <c r="SC47" s="108"/>
      <c r="SD47" s="108"/>
      <c r="SE47" s="108"/>
      <c r="SF47" s="108"/>
      <c r="SG47" s="108"/>
      <c r="SH47" s="108"/>
      <c r="SI47" s="108"/>
      <c r="SJ47" s="108"/>
      <c r="SK47" s="108">
        <v>39</v>
      </c>
      <c r="SL47" s="108"/>
      <c r="SM47" s="108"/>
      <c r="SN47" s="108"/>
      <c r="SO47" s="108"/>
      <c r="SP47" s="108"/>
      <c r="SQ47" s="108"/>
      <c r="SR47" s="108"/>
      <c r="SS47" s="108"/>
      <c r="ST47" s="108"/>
      <c r="SU47" s="108"/>
      <c r="SV47" s="108"/>
      <c r="SW47" s="108"/>
      <c r="SX47" s="108">
        <v>40</v>
      </c>
      <c r="SY47" s="108"/>
      <c r="SZ47" s="108"/>
    </row>
    <row r="48" spans="1:520" s="241" customFormat="1" x14ac:dyDescent="0.3"/>
    <row r="49" s="241" customFormat="1" x14ac:dyDescent="0.3"/>
    <row r="50" s="241" customFormat="1" x14ac:dyDescent="0.3"/>
    <row r="51" s="241" customFormat="1" x14ac:dyDescent="0.3"/>
    <row r="52" s="241" customFormat="1" x14ac:dyDescent="0.3"/>
    <row r="53" s="241" customFormat="1" x14ac:dyDescent="0.3"/>
    <row r="54" s="241" customFormat="1" x14ac:dyDescent="0.3"/>
    <row r="55" s="241" customFormat="1" x14ac:dyDescent="0.3"/>
    <row r="56" s="241" customFormat="1" x14ac:dyDescent="0.3"/>
    <row r="57" s="241" customFormat="1" x14ac:dyDescent="0.3"/>
    <row r="58" s="241" customFormat="1" x14ac:dyDescent="0.3"/>
    <row r="59" s="241" customFormat="1" x14ac:dyDescent="0.3"/>
    <row r="60" s="241" customFormat="1" x14ac:dyDescent="0.3"/>
    <row r="61" s="241" customFormat="1" x14ac:dyDescent="0.3"/>
    <row r="62" s="241" customFormat="1" x14ac:dyDescent="0.3"/>
    <row r="63" s="241" customFormat="1" x14ac:dyDescent="0.3"/>
    <row r="64" s="241" customFormat="1" x14ac:dyDescent="0.3"/>
    <row r="65" s="241" customFormat="1" x14ac:dyDescent="0.3"/>
    <row r="66" s="241" customFormat="1" x14ac:dyDescent="0.3"/>
    <row r="67" s="241" customFormat="1" x14ac:dyDescent="0.3"/>
    <row r="68" s="241" customFormat="1" x14ac:dyDescent="0.3"/>
    <row r="69" s="241" customFormat="1" x14ac:dyDescent="0.3"/>
    <row r="70" s="241" customFormat="1" x14ac:dyDescent="0.3"/>
    <row r="71" s="241" customFormat="1" x14ac:dyDescent="0.3"/>
    <row r="72" s="241" customFormat="1" x14ac:dyDescent="0.3"/>
    <row r="73" s="241" customFormat="1" x14ac:dyDescent="0.3"/>
    <row r="74" s="241" customFormat="1" x14ac:dyDescent="0.3"/>
    <row r="75" s="241" customFormat="1" x14ac:dyDescent="0.3"/>
    <row r="76" s="241" customFormat="1" x14ac:dyDescent="0.3"/>
    <row r="77" s="241" customFormat="1" x14ac:dyDescent="0.3"/>
    <row r="78" s="241" customFormat="1" x14ac:dyDescent="0.3"/>
    <row r="79" s="241" customFormat="1" x14ac:dyDescent="0.3"/>
    <row r="80" s="241" customFormat="1" x14ac:dyDescent="0.3"/>
    <row r="81" s="241" customFormat="1" x14ac:dyDescent="0.3"/>
    <row r="82" s="241" customFormat="1" x14ac:dyDescent="0.3"/>
    <row r="83" s="241" customFormat="1" x14ac:dyDescent="0.3"/>
    <row r="84" s="241" customFormat="1" x14ac:dyDescent="0.3"/>
    <row r="85" s="241" customFormat="1" x14ac:dyDescent="0.3"/>
    <row r="86" s="241" customFormat="1" x14ac:dyDescent="0.3"/>
    <row r="87" s="241" customFormat="1" x14ac:dyDescent="0.3"/>
    <row r="88" s="241" customFormat="1" x14ac:dyDescent="0.3"/>
    <row r="89" s="241" customFormat="1" x14ac:dyDescent="0.3"/>
    <row r="90" s="241" customFormat="1" x14ac:dyDescent="0.3"/>
    <row r="91" s="241" customFormat="1" x14ac:dyDescent="0.3"/>
    <row r="92" s="241" customFormat="1" x14ac:dyDescent="0.3"/>
    <row r="93" s="241" customFormat="1" x14ac:dyDescent="0.3"/>
    <row r="94" s="241" customFormat="1" x14ac:dyDescent="0.3"/>
    <row r="95" s="241" customFormat="1" x14ac:dyDescent="0.3"/>
    <row r="96" s="241" customFormat="1" x14ac:dyDescent="0.3"/>
    <row r="97" s="241" customFormat="1" x14ac:dyDescent="0.3"/>
    <row r="98" s="241" customFormat="1" x14ac:dyDescent="0.3"/>
    <row r="99" s="241" customFormat="1" x14ac:dyDescent="0.3"/>
    <row r="100" s="241" customFormat="1" x14ac:dyDescent="0.3"/>
    <row r="101" s="241" customFormat="1" x14ac:dyDescent="0.3"/>
  </sheetData>
  <sheetProtection algorithmName="SHA-512" hashValue="Rj2j4p7SlSuQpv8Kg+nGaaR217+awXXnT/cgmTQsrM8ikE7Srq/0fCIjCL1thEvKWrrU0fl+eHzmZEOb4JgaTA==" saltValue="+xYoFU2lomZKsdmmK5TW0w==" spinCount="100000" sheet="1" objects="1" scenarios="1"/>
  <mergeCells count="40">
    <mergeCell ref="RC5:RF7"/>
    <mergeCell ref="RP5:RS7"/>
    <mergeCell ref="SC5:SF7"/>
    <mergeCell ref="SP5:SS7"/>
    <mergeCell ref="OC5:OF7"/>
    <mergeCell ref="OP5:OS7"/>
    <mergeCell ref="PC5:PF7"/>
    <mergeCell ref="PP5:PS7"/>
    <mergeCell ref="QC5:QF7"/>
    <mergeCell ref="QP5:QS7"/>
    <mergeCell ref="C5:F7"/>
    <mergeCell ref="BP5:BS7"/>
    <mergeCell ref="CC5:CF7"/>
    <mergeCell ref="CP5:CS7"/>
    <mergeCell ref="DC5:DF7"/>
    <mergeCell ref="P5:S7"/>
    <mergeCell ref="MC5:MF7"/>
    <mergeCell ref="MP5:MS7"/>
    <mergeCell ref="NC5:NF7"/>
    <mergeCell ref="NP5:NS7"/>
    <mergeCell ref="JC5:JF7"/>
    <mergeCell ref="JP5:JS7"/>
    <mergeCell ref="KC5:KF7"/>
    <mergeCell ref="KP5:KS7"/>
    <mergeCell ref="LC5:LF7"/>
    <mergeCell ref="AP5:AS7"/>
    <mergeCell ref="AC5:AF7"/>
    <mergeCell ref="GP5:GS7"/>
    <mergeCell ref="BC5:BF7"/>
    <mergeCell ref="LP5:LS7"/>
    <mergeCell ref="DP5:DS7"/>
    <mergeCell ref="HC5:HF7"/>
    <mergeCell ref="HP5:HS7"/>
    <mergeCell ref="IC5:IF7"/>
    <mergeCell ref="IP5:IS7"/>
    <mergeCell ref="EC5:EF7"/>
    <mergeCell ref="EP5:ES7"/>
    <mergeCell ref="FC5:FF7"/>
    <mergeCell ref="FP5:FS7"/>
    <mergeCell ref="GC5:GF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88712-8361-4097-AB08-A2641253C4EB}">
  <dimension ref="A1:NZ96"/>
  <sheetViews>
    <sheetView tabSelected="1" topLeftCell="A13" zoomScaleNormal="100" workbookViewId="0">
      <selection activeCell="F15" sqref="F15"/>
    </sheetView>
  </sheetViews>
  <sheetFormatPr defaultRowHeight="14.4" x14ac:dyDescent="0.3"/>
  <cols>
    <col min="1" max="1" width="2.77734375" style="23" customWidth="1"/>
    <col min="2" max="2" width="2.77734375" style="24" customWidth="1"/>
    <col min="3" max="3" width="23.33203125" style="24" customWidth="1"/>
    <col min="4" max="4" width="8.88671875" style="24"/>
    <col min="5" max="5" width="3.33203125" style="24" customWidth="1"/>
    <col min="6" max="7" width="8.88671875" style="24"/>
    <col min="8" max="8" width="3.109375" style="24" customWidth="1"/>
    <col min="9" max="9" width="10.109375" style="24" bestFit="1" customWidth="1"/>
    <col min="10" max="10" width="2.77734375" style="24" customWidth="1"/>
    <col min="11" max="11" width="10.109375" style="24" bestFit="1" customWidth="1"/>
    <col min="12" max="12" width="2.44140625" style="24" customWidth="1"/>
    <col min="13" max="13" width="2.109375" style="24" customWidth="1"/>
    <col min="14" max="14" width="2.77734375" style="23" customWidth="1"/>
    <col min="15" max="15" width="2.77734375" style="24" customWidth="1"/>
    <col min="16" max="16" width="23.33203125" style="24" customWidth="1"/>
    <col min="17" max="17" width="8.88671875" style="24"/>
    <col min="18" max="18" width="3.33203125" style="24" customWidth="1"/>
    <col min="19" max="20" width="8.88671875" style="24"/>
    <col min="21" max="21" width="3.109375" style="24" customWidth="1"/>
    <col min="22" max="22" width="10.109375" style="24" bestFit="1" customWidth="1"/>
    <col min="23" max="23" width="2.77734375" style="24" customWidth="1"/>
    <col min="24" max="24" width="10.109375" style="24" bestFit="1" customWidth="1"/>
    <col min="25" max="25" width="2.44140625" style="24" customWidth="1"/>
    <col min="26" max="26" width="2.109375" style="24" customWidth="1"/>
    <col min="27" max="27" width="2.77734375" style="23" customWidth="1"/>
    <col min="28" max="28" width="2.77734375" style="24" customWidth="1"/>
    <col min="29" max="29" width="23.33203125" style="24" customWidth="1"/>
    <col min="30" max="30" width="8.88671875" style="24"/>
    <col min="31" max="31" width="3.33203125" style="24" customWidth="1"/>
    <col min="32" max="33" width="8.88671875" style="24"/>
    <col min="34" max="34" width="3.109375" style="24" customWidth="1"/>
    <col min="35" max="35" width="10.109375" style="24" bestFit="1" customWidth="1"/>
    <col min="36" max="36" width="2.77734375" style="24" customWidth="1"/>
    <col min="37" max="37" width="10.109375" style="24" bestFit="1" customWidth="1"/>
    <col min="38" max="38" width="2.44140625" style="24" customWidth="1"/>
    <col min="39" max="39" width="2.109375" style="24" customWidth="1"/>
    <col min="40" max="40" width="2.77734375" style="23" customWidth="1"/>
    <col min="41" max="41" width="2.77734375" style="24" customWidth="1"/>
    <col min="42" max="42" width="23.33203125" style="24" customWidth="1"/>
    <col min="43" max="43" width="8.88671875" style="24"/>
    <col min="44" max="44" width="3.33203125" style="24" customWidth="1"/>
    <col min="45" max="46" width="8.88671875" style="24"/>
    <col min="47" max="47" width="3.109375" style="24" customWidth="1"/>
    <col min="48" max="48" width="10.109375" style="24" bestFit="1" customWidth="1"/>
    <col min="49" max="49" width="2.77734375" style="24" customWidth="1"/>
    <col min="50" max="50" width="10.109375" style="24" bestFit="1" customWidth="1"/>
    <col min="51" max="51" width="2.44140625" style="24" customWidth="1"/>
    <col min="52" max="52" width="2.109375" style="24" customWidth="1"/>
    <col min="53" max="53" width="2.77734375" style="23" customWidth="1"/>
    <col min="54" max="54" width="2.77734375" style="24" customWidth="1"/>
    <col min="55" max="55" width="23.33203125" style="24" customWidth="1"/>
    <col min="56" max="56" width="8.88671875" style="24"/>
    <col min="57" max="57" width="3.33203125" style="24" customWidth="1"/>
    <col min="58" max="59" width="8.88671875" style="24"/>
    <col min="60" max="60" width="3.109375" style="24" customWidth="1"/>
    <col min="61" max="61" width="10.109375" style="24" bestFit="1" customWidth="1"/>
    <col min="62" max="62" width="2.77734375" style="24" customWidth="1"/>
    <col min="63" max="63" width="10.109375" style="24" bestFit="1" customWidth="1"/>
    <col min="64" max="64" width="2.44140625" style="24" customWidth="1"/>
    <col min="65" max="65" width="2.109375" style="24" customWidth="1"/>
    <col min="66" max="66" width="2.77734375" style="23" customWidth="1"/>
    <col min="67" max="67" width="2.77734375" style="24" customWidth="1"/>
    <col min="68" max="68" width="23.33203125" style="24" customWidth="1"/>
    <col min="69" max="69" width="8.88671875" style="24"/>
    <col min="70" max="70" width="3.33203125" style="24" customWidth="1"/>
    <col min="71" max="72" width="8.88671875" style="24"/>
    <col min="73" max="73" width="3.109375" style="24" customWidth="1"/>
    <col min="74" max="74" width="10.109375" style="24" bestFit="1" customWidth="1"/>
    <col min="75" max="75" width="2.77734375" style="24" customWidth="1"/>
    <col min="76" max="76" width="10.109375" style="24" bestFit="1" customWidth="1"/>
    <col min="77" max="77" width="2.44140625" style="24" customWidth="1"/>
    <col min="78" max="78" width="2.109375" style="24" customWidth="1"/>
    <col min="79" max="79" width="2.77734375" style="23" customWidth="1"/>
    <col min="80" max="80" width="2.77734375" style="24" customWidth="1"/>
    <col min="81" max="81" width="23.33203125" style="24" customWidth="1"/>
    <col min="82" max="82" width="8.88671875" style="24"/>
    <col min="83" max="83" width="3.33203125" style="24" customWidth="1"/>
    <col min="84" max="85" width="8.88671875" style="24"/>
    <col min="86" max="86" width="3.109375" style="24" customWidth="1"/>
    <col min="87" max="87" width="10.109375" style="24" bestFit="1" customWidth="1"/>
    <col min="88" max="88" width="2.77734375" style="24" customWidth="1"/>
    <col min="89" max="89" width="10.109375" style="24" bestFit="1" customWidth="1"/>
    <col min="90" max="90" width="2.44140625" style="24" customWidth="1"/>
    <col min="91" max="91" width="2.109375" style="24" customWidth="1"/>
    <col min="92" max="92" width="2.77734375" style="23" customWidth="1"/>
    <col min="93" max="93" width="2.77734375" style="24" customWidth="1"/>
    <col min="94" max="94" width="23.33203125" style="24" customWidth="1"/>
    <col min="95" max="95" width="8.88671875" style="24"/>
    <col min="96" max="96" width="3.33203125" style="24" customWidth="1"/>
    <col min="97" max="98" width="8.88671875" style="24"/>
    <col min="99" max="99" width="3.109375" style="24" customWidth="1"/>
    <col min="100" max="100" width="10.109375" style="24" bestFit="1" customWidth="1"/>
    <col min="101" max="101" width="2.77734375" style="24" customWidth="1"/>
    <col min="102" max="102" width="10.109375" style="24" bestFit="1" customWidth="1"/>
    <col min="103" max="103" width="2.44140625" style="24" customWidth="1"/>
    <col min="104" max="104" width="2.109375" style="24" customWidth="1"/>
    <col min="105" max="105" width="2.77734375" style="23" customWidth="1"/>
    <col min="106" max="106" width="2.77734375" style="24" customWidth="1"/>
    <col min="107" max="107" width="23.33203125" style="24" customWidth="1"/>
    <col min="108" max="108" width="8.88671875" style="24"/>
    <col min="109" max="109" width="3.33203125" style="24" customWidth="1"/>
    <col min="110" max="111" width="8.88671875" style="24"/>
    <col min="112" max="112" width="3.109375" style="24" customWidth="1"/>
    <col min="113" max="113" width="10.109375" style="24" bestFit="1" customWidth="1"/>
    <col min="114" max="114" width="2.77734375" style="24" customWidth="1"/>
    <col min="115" max="115" width="10.109375" style="24" bestFit="1" customWidth="1"/>
    <col min="116" max="116" width="2.44140625" style="24" customWidth="1"/>
    <col min="117" max="117" width="2.109375" style="24" customWidth="1"/>
    <col min="118" max="118" width="2.77734375" style="23" customWidth="1"/>
    <col min="119" max="119" width="2.77734375" style="24" customWidth="1"/>
    <col min="120" max="120" width="23.33203125" style="24" customWidth="1"/>
    <col min="121" max="121" width="8.88671875" style="24"/>
    <col min="122" max="122" width="3.33203125" style="24" customWidth="1"/>
    <col min="123" max="124" width="8.88671875" style="24"/>
    <col min="125" max="125" width="3.109375" style="24" customWidth="1"/>
    <col min="126" max="126" width="10.109375" style="24" bestFit="1" customWidth="1"/>
    <col min="127" max="127" width="2.77734375" style="24" customWidth="1"/>
    <col min="128" max="128" width="10.109375" style="24" bestFit="1" customWidth="1"/>
    <col min="129" max="129" width="2.44140625" style="24" customWidth="1"/>
    <col min="130" max="130" width="2.109375" style="24" customWidth="1"/>
    <col min="131" max="131" width="2.77734375" style="23" customWidth="1"/>
    <col min="132" max="132" width="2.77734375" style="24" customWidth="1"/>
    <col min="133" max="133" width="23.33203125" style="24" customWidth="1"/>
    <col min="134" max="134" width="8.88671875" style="24"/>
    <col min="135" max="135" width="3.33203125" style="24" customWidth="1"/>
    <col min="136" max="137" width="8.88671875" style="24"/>
    <col min="138" max="138" width="3.109375" style="24" customWidth="1"/>
    <col min="139" max="139" width="10.109375" style="24" bestFit="1" customWidth="1"/>
    <col min="140" max="140" width="2.77734375" style="24" customWidth="1"/>
    <col min="141" max="141" width="10.109375" style="24" bestFit="1" customWidth="1"/>
    <col min="142" max="142" width="2.44140625" style="24" customWidth="1"/>
    <col min="143" max="143" width="2.109375" style="24" customWidth="1"/>
    <col min="144" max="144" width="2.77734375" style="23" customWidth="1"/>
    <col min="145" max="145" width="2.77734375" style="24" customWidth="1"/>
    <col min="146" max="146" width="23.33203125" style="24" customWidth="1"/>
    <col min="147" max="147" width="8.88671875" style="24"/>
    <col min="148" max="148" width="3.33203125" style="24" customWidth="1"/>
    <col min="149" max="150" width="8.88671875" style="24"/>
    <col min="151" max="151" width="3.109375" style="24" customWidth="1"/>
    <col min="152" max="152" width="10.109375" style="24" bestFit="1" customWidth="1"/>
    <col min="153" max="153" width="2.77734375" style="24" customWidth="1"/>
    <col min="154" max="154" width="10.109375" style="24" bestFit="1" customWidth="1"/>
    <col min="155" max="155" width="2.44140625" style="24" customWidth="1"/>
    <col min="156" max="156" width="2.109375" style="24" customWidth="1"/>
    <col min="157" max="157" width="2.77734375" style="23" customWidth="1"/>
    <col min="158" max="158" width="2.77734375" style="24" customWidth="1"/>
    <col min="159" max="159" width="23.33203125" style="24" customWidth="1"/>
    <col min="160" max="160" width="8.88671875" style="24"/>
    <col min="161" max="161" width="3.33203125" style="24" customWidth="1"/>
    <col min="162" max="163" width="8.88671875" style="24"/>
    <col min="164" max="164" width="3.109375" style="24" customWidth="1"/>
    <col min="165" max="165" width="10.109375" style="24" bestFit="1" customWidth="1"/>
    <col min="166" max="166" width="2.77734375" style="24" customWidth="1"/>
    <col min="167" max="167" width="10.109375" style="24" bestFit="1" customWidth="1"/>
    <col min="168" max="168" width="2.44140625" style="24" customWidth="1"/>
    <col min="169" max="169" width="2.109375" style="24" customWidth="1"/>
    <col min="170" max="170" width="2.77734375" style="23" customWidth="1"/>
    <col min="171" max="171" width="2.77734375" style="24" customWidth="1"/>
    <col min="172" max="172" width="23.33203125" style="24" customWidth="1"/>
    <col min="173" max="173" width="8.88671875" style="24"/>
    <col min="174" max="174" width="3.33203125" style="24" customWidth="1"/>
    <col min="175" max="176" width="8.88671875" style="24"/>
    <col min="177" max="177" width="3.109375" style="24" customWidth="1"/>
    <col min="178" max="178" width="10.109375" style="24" bestFit="1" customWidth="1"/>
    <col min="179" max="179" width="2.77734375" style="24" customWidth="1"/>
    <col min="180" max="180" width="10.109375" style="24" bestFit="1" customWidth="1"/>
    <col min="181" max="181" width="2.44140625" style="24" customWidth="1"/>
    <col min="182" max="182" width="2.109375" style="24" customWidth="1"/>
    <col min="183" max="183" width="2.77734375" style="23" customWidth="1"/>
    <col min="184" max="184" width="2.77734375" style="24" customWidth="1"/>
    <col min="185" max="185" width="23.33203125" style="24" customWidth="1"/>
    <col min="186" max="186" width="8.88671875" style="24"/>
    <col min="187" max="187" width="3.33203125" style="24" customWidth="1"/>
    <col min="188" max="189" width="8.88671875" style="24"/>
    <col min="190" max="190" width="3.109375" style="24" customWidth="1"/>
    <col min="191" max="191" width="10.109375" style="24" bestFit="1" customWidth="1"/>
    <col min="192" max="192" width="2.77734375" style="24" customWidth="1"/>
    <col min="193" max="193" width="10.109375" style="24" bestFit="1" customWidth="1"/>
    <col min="194" max="194" width="2.44140625" style="24" customWidth="1"/>
    <col min="195" max="195" width="2.109375" style="24" customWidth="1"/>
    <col min="196" max="196" width="2.77734375" style="23" customWidth="1"/>
    <col min="197" max="197" width="2.77734375" style="24" customWidth="1"/>
    <col min="198" max="198" width="23.33203125" style="24" customWidth="1"/>
    <col min="199" max="199" width="8.88671875" style="24"/>
    <col min="200" max="200" width="3.33203125" style="24" customWidth="1"/>
    <col min="201" max="202" width="8.88671875" style="24"/>
    <col min="203" max="203" width="3.109375" style="24" customWidth="1"/>
    <col min="204" max="204" width="10.109375" style="24" bestFit="1" customWidth="1"/>
    <col min="205" max="205" width="2.77734375" style="24" customWidth="1"/>
    <col min="206" max="206" width="10.109375" style="24" bestFit="1" customWidth="1"/>
    <col min="207" max="207" width="2.44140625" style="24" customWidth="1"/>
    <col min="208" max="208" width="2.109375" style="24" customWidth="1"/>
    <col min="209" max="209" width="2.77734375" style="23" customWidth="1"/>
    <col min="210" max="210" width="2.77734375" style="24" customWidth="1"/>
    <col min="211" max="211" width="23.33203125" style="24" customWidth="1"/>
    <col min="212" max="212" width="8.88671875" style="24"/>
    <col min="213" max="213" width="3.33203125" style="24" customWidth="1"/>
    <col min="214" max="215" width="8.88671875" style="24"/>
    <col min="216" max="216" width="3.109375" style="24" customWidth="1"/>
    <col min="217" max="217" width="10.109375" style="24" bestFit="1" customWidth="1"/>
    <col min="218" max="218" width="2.77734375" style="24" customWidth="1"/>
    <col min="219" max="219" width="10.109375" style="24" bestFit="1" customWidth="1"/>
    <col min="220" max="220" width="2.44140625" style="24" customWidth="1"/>
    <col min="221" max="221" width="2.109375" style="24" customWidth="1"/>
    <col min="222" max="222" width="2.77734375" style="23" customWidth="1"/>
    <col min="223" max="223" width="2.77734375" style="24" customWidth="1"/>
    <col min="224" max="224" width="23.33203125" style="24" customWidth="1"/>
    <col min="225" max="225" width="8.88671875" style="24"/>
    <col min="226" max="226" width="3.33203125" style="24" customWidth="1"/>
    <col min="227" max="228" width="8.88671875" style="24"/>
    <col min="229" max="229" width="3.109375" style="24" customWidth="1"/>
    <col min="230" max="230" width="10.109375" style="24" bestFit="1" customWidth="1"/>
    <col min="231" max="231" width="2.77734375" style="24" customWidth="1"/>
    <col min="232" max="232" width="10.109375" style="24" bestFit="1" customWidth="1"/>
    <col min="233" max="233" width="2.44140625" style="24" customWidth="1"/>
    <col min="234" max="234" width="2.109375" style="24" customWidth="1"/>
    <col min="235" max="235" width="2.77734375" style="23" customWidth="1"/>
    <col min="236" max="236" width="2.77734375" style="24" customWidth="1"/>
    <col min="237" max="237" width="23.33203125" style="24" customWidth="1"/>
    <col min="238" max="238" width="8.88671875" style="24"/>
    <col min="239" max="239" width="3.33203125" style="24" customWidth="1"/>
    <col min="240" max="241" width="8.88671875" style="24"/>
    <col min="242" max="242" width="3.109375" style="24" customWidth="1"/>
    <col min="243" max="243" width="10.109375" style="24" bestFit="1" customWidth="1"/>
    <col min="244" max="244" width="2.77734375" style="24" customWidth="1"/>
    <col min="245" max="245" width="10.109375" style="24" bestFit="1" customWidth="1"/>
    <col min="246" max="246" width="2.44140625" style="24" customWidth="1"/>
    <col min="247" max="247" width="2.109375" style="24" customWidth="1"/>
    <col min="248" max="248" width="2.77734375" style="23" customWidth="1"/>
    <col min="249" max="249" width="2.77734375" style="24" customWidth="1"/>
    <col min="250" max="250" width="23.33203125" style="24" customWidth="1"/>
    <col min="251" max="251" width="8.88671875" style="24"/>
    <col min="252" max="252" width="3.33203125" style="24" customWidth="1"/>
    <col min="253" max="254" width="8.88671875" style="24"/>
    <col min="255" max="255" width="3.109375" style="24" customWidth="1"/>
    <col min="256" max="256" width="10.109375" style="24" bestFit="1" customWidth="1"/>
    <col min="257" max="257" width="2.77734375" style="24" customWidth="1"/>
    <col min="258" max="258" width="10.109375" style="24" bestFit="1" customWidth="1"/>
    <col min="259" max="259" width="2.44140625" style="24" customWidth="1"/>
    <col min="260" max="260" width="2.109375" style="24" customWidth="1"/>
    <col min="261" max="261" width="2.77734375" style="23" customWidth="1"/>
    <col min="262" max="262" width="2.77734375" style="24" customWidth="1"/>
    <col min="263" max="263" width="23.33203125" style="24" customWidth="1"/>
    <col min="264" max="264" width="8.88671875" style="24"/>
    <col min="265" max="265" width="3.33203125" style="24" customWidth="1"/>
    <col min="266" max="267" width="8.88671875" style="24"/>
    <col min="268" max="268" width="3.109375" style="24" customWidth="1"/>
    <col min="269" max="269" width="10.109375" style="24" bestFit="1" customWidth="1"/>
    <col min="270" max="270" width="2.77734375" style="24" customWidth="1"/>
    <col min="271" max="271" width="10.109375" style="24" bestFit="1" customWidth="1"/>
    <col min="272" max="272" width="2.44140625" style="24" customWidth="1"/>
    <col min="273" max="273" width="2.109375" style="24" customWidth="1"/>
    <col min="274" max="274" width="2.77734375" style="23" customWidth="1"/>
    <col min="275" max="275" width="2.77734375" style="24" customWidth="1"/>
    <col min="276" max="276" width="23.33203125" style="24" customWidth="1"/>
    <col min="277" max="277" width="8.88671875" style="24"/>
    <col min="278" max="278" width="3.33203125" style="24" customWidth="1"/>
    <col min="279" max="280" width="8.88671875" style="24"/>
    <col min="281" max="281" width="3.109375" style="24" customWidth="1"/>
    <col min="282" max="282" width="10.109375" style="24" bestFit="1" customWidth="1"/>
    <col min="283" max="283" width="2.77734375" style="24" customWidth="1"/>
    <col min="284" max="284" width="10.109375" style="24" bestFit="1" customWidth="1"/>
    <col min="285" max="285" width="2.44140625" style="24" customWidth="1"/>
    <col min="286" max="286" width="2.109375" style="24" customWidth="1"/>
    <col min="287" max="287" width="2.77734375" style="23" customWidth="1"/>
    <col min="288" max="288" width="2.77734375" style="24" customWidth="1"/>
    <col min="289" max="289" width="23.33203125" style="24" customWidth="1"/>
    <col min="290" max="290" width="8.88671875" style="24"/>
    <col min="291" max="291" width="3.33203125" style="24" customWidth="1"/>
    <col min="292" max="293" width="8.88671875" style="24"/>
    <col min="294" max="294" width="3.109375" style="24" customWidth="1"/>
    <col min="295" max="295" width="10.109375" style="24" bestFit="1" customWidth="1"/>
    <col min="296" max="296" width="2.77734375" style="24" customWidth="1"/>
    <col min="297" max="297" width="10.109375" style="24" bestFit="1" customWidth="1"/>
    <col min="298" max="298" width="2.44140625" style="24" customWidth="1"/>
    <col min="299" max="299" width="2.109375" style="24" customWidth="1"/>
    <col min="300" max="300" width="2.77734375" style="23" customWidth="1"/>
    <col min="301" max="301" width="2.77734375" style="24" customWidth="1"/>
    <col min="302" max="302" width="23.33203125" style="24" customWidth="1"/>
    <col min="303" max="303" width="8.88671875" style="24"/>
    <col min="304" max="304" width="3.33203125" style="24" customWidth="1"/>
    <col min="305" max="306" width="8.88671875" style="24"/>
    <col min="307" max="307" width="3.109375" style="24" customWidth="1"/>
    <col min="308" max="308" width="10.109375" style="24" bestFit="1" customWidth="1"/>
    <col min="309" max="309" width="2.77734375" style="24" customWidth="1"/>
    <col min="310" max="310" width="10.109375" style="24" bestFit="1" customWidth="1"/>
    <col min="311" max="311" width="2.44140625" style="24" customWidth="1"/>
    <col min="312" max="312" width="2.109375" style="24" customWidth="1"/>
    <col min="313" max="313" width="2.77734375" style="23" customWidth="1"/>
    <col min="314" max="314" width="2.77734375" style="24" customWidth="1"/>
    <col min="315" max="315" width="23.33203125" style="24" customWidth="1"/>
    <col min="316" max="316" width="8.88671875" style="24"/>
    <col min="317" max="317" width="3.33203125" style="24" customWidth="1"/>
    <col min="318" max="319" width="8.88671875" style="24"/>
    <col min="320" max="320" width="3.109375" style="24" customWidth="1"/>
    <col min="321" max="321" width="10.109375" style="24" bestFit="1" customWidth="1"/>
    <col min="322" max="322" width="2.77734375" style="24" customWidth="1"/>
    <col min="323" max="323" width="10.109375" style="24" bestFit="1" customWidth="1"/>
    <col min="324" max="324" width="2.44140625" style="24" customWidth="1"/>
    <col min="325" max="325" width="2.109375" style="24" customWidth="1"/>
    <col min="326" max="326" width="2.77734375" style="23" customWidth="1"/>
    <col min="327" max="327" width="2.77734375" style="24" customWidth="1"/>
    <col min="328" max="328" width="23.33203125" style="24" customWidth="1"/>
    <col min="329" max="329" width="8.88671875" style="24"/>
    <col min="330" max="330" width="3.33203125" style="24" customWidth="1"/>
    <col min="331" max="332" width="8.88671875" style="24"/>
    <col min="333" max="333" width="3.109375" style="24" customWidth="1"/>
    <col min="334" max="334" width="10.109375" style="24" bestFit="1" customWidth="1"/>
    <col min="335" max="335" width="2.77734375" style="24" customWidth="1"/>
    <col min="336" max="336" width="10.109375" style="24" bestFit="1" customWidth="1"/>
    <col min="337" max="337" width="2.44140625" style="24" customWidth="1"/>
    <col min="338" max="338" width="2.109375" style="24" customWidth="1"/>
    <col min="339" max="339" width="2.77734375" style="23" customWidth="1"/>
    <col min="340" max="340" width="2.77734375" style="24" customWidth="1"/>
    <col min="341" max="341" width="23.33203125" style="24" customWidth="1"/>
    <col min="342" max="342" width="8.88671875" style="24"/>
    <col min="343" max="343" width="3.33203125" style="24" customWidth="1"/>
    <col min="344" max="345" width="8.88671875" style="24"/>
    <col min="346" max="346" width="3.109375" style="24" customWidth="1"/>
    <col min="347" max="347" width="10.109375" style="24" bestFit="1" customWidth="1"/>
    <col min="348" max="348" width="2.77734375" style="24" customWidth="1"/>
    <col min="349" max="349" width="10.109375" style="24" bestFit="1" customWidth="1"/>
    <col min="350" max="350" width="2.44140625" style="24" customWidth="1"/>
    <col min="351" max="351" width="2.109375" style="24" customWidth="1"/>
    <col min="352" max="352" width="2.77734375" style="23" customWidth="1"/>
    <col min="353" max="353" width="2.77734375" style="24" customWidth="1"/>
    <col min="354" max="354" width="23.33203125" style="24" customWidth="1"/>
    <col min="355" max="355" width="8.88671875" style="24"/>
    <col min="356" max="356" width="3.33203125" style="24" customWidth="1"/>
    <col min="357" max="358" width="8.88671875" style="24"/>
    <col min="359" max="359" width="3.109375" style="24" customWidth="1"/>
    <col min="360" max="360" width="10.109375" style="24" bestFit="1" customWidth="1"/>
    <col min="361" max="361" width="2.77734375" style="24" customWidth="1"/>
    <col min="362" max="362" width="10.109375" style="24" bestFit="1" customWidth="1"/>
    <col min="363" max="363" width="2.44140625" style="24" customWidth="1"/>
    <col min="364" max="364" width="2.109375" style="24" customWidth="1"/>
    <col min="365" max="365" width="2.77734375" style="23" customWidth="1"/>
    <col min="366" max="366" width="2.77734375" style="24" customWidth="1"/>
    <col min="367" max="367" width="23.33203125" style="24" customWidth="1"/>
    <col min="368" max="368" width="8.88671875" style="24"/>
    <col min="369" max="369" width="3.33203125" style="24" customWidth="1"/>
    <col min="370" max="371" width="8.88671875" style="24"/>
    <col min="372" max="372" width="3.109375" style="24" customWidth="1"/>
    <col min="373" max="373" width="10.109375" style="24" bestFit="1" customWidth="1"/>
    <col min="374" max="374" width="2.77734375" style="24" customWidth="1"/>
    <col min="375" max="375" width="10.109375" style="24" bestFit="1" customWidth="1"/>
    <col min="376" max="376" width="2.44140625" style="24" customWidth="1"/>
    <col min="377" max="377" width="2.109375" style="24" customWidth="1"/>
    <col min="378" max="378" width="2.77734375" style="23" customWidth="1"/>
    <col min="379" max="379" width="2.77734375" style="24" customWidth="1"/>
    <col min="380" max="380" width="23.33203125" style="24" customWidth="1"/>
    <col min="381" max="381" width="8.88671875" style="24"/>
    <col min="382" max="382" width="3.33203125" style="24" customWidth="1"/>
    <col min="383" max="384" width="8.88671875" style="24"/>
    <col min="385" max="385" width="3.109375" style="24" customWidth="1"/>
    <col min="386" max="386" width="10.109375" style="24" bestFit="1" customWidth="1"/>
    <col min="387" max="387" width="2.77734375" style="24" customWidth="1"/>
    <col min="388" max="388" width="10.109375" style="24" bestFit="1" customWidth="1"/>
    <col min="389" max="389" width="2.44140625" style="24" customWidth="1"/>
    <col min="390" max="390" width="2.109375" style="24" customWidth="1"/>
    <col min="391" max="16384" width="8.88671875" style="24"/>
  </cols>
  <sheetData>
    <row r="1" spans="2:390" ht="15.6" x14ac:dyDescent="0.3">
      <c r="B1" s="20"/>
      <c r="C1" s="239" t="s">
        <v>34</v>
      </c>
      <c r="D1" s="21"/>
      <c r="E1" s="21"/>
      <c r="F1" s="21"/>
      <c r="G1" s="21"/>
      <c r="H1" s="21"/>
      <c r="I1" s="97" t="s">
        <v>24</v>
      </c>
      <c r="J1" s="21"/>
      <c r="K1" s="97" t="s">
        <v>70</v>
      </c>
      <c r="L1" s="21"/>
      <c r="M1" s="22"/>
      <c r="O1" s="20"/>
      <c r="P1" s="239" t="s">
        <v>34</v>
      </c>
      <c r="Q1" s="21"/>
      <c r="R1" s="21"/>
      <c r="S1" s="21"/>
      <c r="T1" s="21"/>
      <c r="U1" s="21"/>
      <c r="V1" s="97" t="s">
        <v>24</v>
      </c>
      <c r="W1" s="21"/>
      <c r="X1" s="97" t="s">
        <v>70</v>
      </c>
      <c r="Y1" s="21"/>
      <c r="Z1" s="22"/>
      <c r="AB1" s="20"/>
      <c r="AC1" s="239" t="s">
        <v>34</v>
      </c>
      <c r="AD1" s="21"/>
      <c r="AE1" s="21"/>
      <c r="AF1" s="21"/>
      <c r="AG1" s="21"/>
      <c r="AH1" s="21"/>
      <c r="AI1" s="97" t="s">
        <v>24</v>
      </c>
      <c r="AJ1" s="21"/>
      <c r="AK1" s="97" t="s">
        <v>70</v>
      </c>
      <c r="AL1" s="21"/>
      <c r="AM1" s="22"/>
      <c r="AO1" s="20"/>
      <c r="AP1" s="239" t="s">
        <v>34</v>
      </c>
      <c r="AQ1" s="21"/>
      <c r="AR1" s="21"/>
      <c r="AS1" s="21"/>
      <c r="AT1" s="21"/>
      <c r="AU1" s="21"/>
      <c r="AV1" s="97" t="s">
        <v>24</v>
      </c>
      <c r="AW1" s="21"/>
      <c r="AX1" s="97" t="s">
        <v>70</v>
      </c>
      <c r="AY1" s="21"/>
      <c r="AZ1" s="22"/>
      <c r="BB1" s="20"/>
      <c r="BC1" s="239" t="s">
        <v>34</v>
      </c>
      <c r="BD1" s="21"/>
      <c r="BE1" s="21"/>
      <c r="BF1" s="21"/>
      <c r="BG1" s="21"/>
      <c r="BH1" s="21"/>
      <c r="BI1" s="97" t="s">
        <v>24</v>
      </c>
      <c r="BJ1" s="21"/>
      <c r="BK1" s="97" t="s">
        <v>70</v>
      </c>
      <c r="BL1" s="21"/>
      <c r="BM1" s="22"/>
      <c r="BO1" s="20"/>
      <c r="BP1" s="239" t="s">
        <v>34</v>
      </c>
      <c r="BQ1" s="21"/>
      <c r="BR1" s="21"/>
      <c r="BS1" s="21"/>
      <c r="BT1" s="21"/>
      <c r="BU1" s="21"/>
      <c r="BV1" s="97" t="s">
        <v>24</v>
      </c>
      <c r="BW1" s="21"/>
      <c r="BX1" s="97" t="s">
        <v>70</v>
      </c>
      <c r="BY1" s="21"/>
      <c r="BZ1" s="22"/>
      <c r="CB1" s="20"/>
      <c r="CC1" s="239" t="s">
        <v>34</v>
      </c>
      <c r="CD1" s="21"/>
      <c r="CE1" s="21"/>
      <c r="CF1" s="21"/>
      <c r="CG1" s="21"/>
      <c r="CH1" s="21"/>
      <c r="CI1" s="97" t="s">
        <v>24</v>
      </c>
      <c r="CJ1" s="21"/>
      <c r="CK1" s="97" t="s">
        <v>70</v>
      </c>
      <c r="CL1" s="21"/>
      <c r="CM1" s="22"/>
      <c r="CO1" s="20"/>
      <c r="CP1" s="239" t="s">
        <v>34</v>
      </c>
      <c r="CQ1" s="21"/>
      <c r="CR1" s="21"/>
      <c r="CS1" s="21"/>
      <c r="CT1" s="21"/>
      <c r="CU1" s="21"/>
      <c r="CV1" s="97" t="s">
        <v>24</v>
      </c>
      <c r="CW1" s="21"/>
      <c r="CX1" s="97" t="s">
        <v>70</v>
      </c>
      <c r="CY1" s="21"/>
      <c r="CZ1" s="22"/>
      <c r="DB1" s="20"/>
      <c r="DC1" s="239" t="s">
        <v>34</v>
      </c>
      <c r="DD1" s="21"/>
      <c r="DE1" s="21"/>
      <c r="DF1" s="21"/>
      <c r="DG1" s="21"/>
      <c r="DH1" s="21"/>
      <c r="DI1" s="97" t="s">
        <v>24</v>
      </c>
      <c r="DJ1" s="21"/>
      <c r="DK1" s="97" t="s">
        <v>70</v>
      </c>
      <c r="DL1" s="21"/>
      <c r="DM1" s="22"/>
      <c r="DO1" s="20"/>
      <c r="DP1" s="239" t="s">
        <v>34</v>
      </c>
      <c r="DQ1" s="21"/>
      <c r="DR1" s="21"/>
      <c r="DS1" s="21"/>
      <c r="DT1" s="21"/>
      <c r="DU1" s="21"/>
      <c r="DV1" s="97" t="s">
        <v>24</v>
      </c>
      <c r="DW1" s="21"/>
      <c r="DX1" s="97" t="s">
        <v>70</v>
      </c>
      <c r="DY1" s="21"/>
      <c r="DZ1" s="22"/>
      <c r="EB1" s="20"/>
      <c r="EC1" s="239" t="s">
        <v>34</v>
      </c>
      <c r="ED1" s="21"/>
      <c r="EE1" s="21"/>
      <c r="EF1" s="21"/>
      <c r="EG1" s="21"/>
      <c r="EH1" s="21"/>
      <c r="EI1" s="97" t="s">
        <v>24</v>
      </c>
      <c r="EJ1" s="21"/>
      <c r="EK1" s="97" t="s">
        <v>70</v>
      </c>
      <c r="EL1" s="21"/>
      <c r="EM1" s="22"/>
      <c r="EO1" s="20"/>
      <c r="EP1" s="239" t="s">
        <v>34</v>
      </c>
      <c r="EQ1" s="21"/>
      <c r="ER1" s="21"/>
      <c r="ES1" s="21"/>
      <c r="ET1" s="21"/>
      <c r="EU1" s="21"/>
      <c r="EV1" s="97" t="s">
        <v>24</v>
      </c>
      <c r="EW1" s="21"/>
      <c r="EX1" s="97" t="s">
        <v>70</v>
      </c>
      <c r="EY1" s="21"/>
      <c r="EZ1" s="22"/>
      <c r="FB1" s="20"/>
      <c r="FC1" s="239" t="s">
        <v>34</v>
      </c>
      <c r="FD1" s="21"/>
      <c r="FE1" s="21"/>
      <c r="FF1" s="21"/>
      <c r="FG1" s="21"/>
      <c r="FH1" s="21"/>
      <c r="FI1" s="97" t="s">
        <v>24</v>
      </c>
      <c r="FJ1" s="21"/>
      <c r="FK1" s="97" t="s">
        <v>70</v>
      </c>
      <c r="FL1" s="21"/>
      <c r="FM1" s="22"/>
      <c r="FO1" s="20"/>
      <c r="FP1" s="239" t="s">
        <v>34</v>
      </c>
      <c r="FQ1" s="21"/>
      <c r="FR1" s="21"/>
      <c r="FS1" s="21"/>
      <c r="FT1" s="21"/>
      <c r="FU1" s="21"/>
      <c r="FV1" s="97" t="s">
        <v>24</v>
      </c>
      <c r="FW1" s="21"/>
      <c r="FX1" s="97" t="s">
        <v>70</v>
      </c>
      <c r="FY1" s="21"/>
      <c r="FZ1" s="22"/>
      <c r="GB1" s="20"/>
      <c r="GC1" s="239" t="s">
        <v>34</v>
      </c>
      <c r="GD1" s="21"/>
      <c r="GE1" s="21"/>
      <c r="GF1" s="21"/>
      <c r="GG1" s="21"/>
      <c r="GH1" s="21"/>
      <c r="GI1" s="97" t="s">
        <v>24</v>
      </c>
      <c r="GJ1" s="21"/>
      <c r="GK1" s="97" t="s">
        <v>70</v>
      </c>
      <c r="GL1" s="21"/>
      <c r="GM1" s="22"/>
      <c r="GO1" s="20"/>
      <c r="GP1" s="239" t="s">
        <v>34</v>
      </c>
      <c r="GQ1" s="21"/>
      <c r="GR1" s="21"/>
      <c r="GS1" s="21"/>
      <c r="GT1" s="21"/>
      <c r="GU1" s="21"/>
      <c r="GV1" s="97" t="s">
        <v>24</v>
      </c>
      <c r="GW1" s="21"/>
      <c r="GX1" s="97" t="s">
        <v>70</v>
      </c>
      <c r="GY1" s="21"/>
      <c r="GZ1" s="22"/>
      <c r="HB1" s="20"/>
      <c r="HC1" s="239" t="s">
        <v>34</v>
      </c>
      <c r="HD1" s="21"/>
      <c r="HE1" s="21"/>
      <c r="HF1" s="21"/>
      <c r="HG1" s="21"/>
      <c r="HH1" s="21"/>
      <c r="HI1" s="97" t="s">
        <v>24</v>
      </c>
      <c r="HJ1" s="21"/>
      <c r="HK1" s="97" t="s">
        <v>70</v>
      </c>
      <c r="HL1" s="21"/>
      <c r="HM1" s="22"/>
      <c r="HO1" s="20"/>
      <c r="HP1" s="239" t="s">
        <v>34</v>
      </c>
      <c r="HQ1" s="21"/>
      <c r="HR1" s="21"/>
      <c r="HS1" s="21"/>
      <c r="HT1" s="21"/>
      <c r="HU1" s="21"/>
      <c r="HV1" s="97" t="s">
        <v>24</v>
      </c>
      <c r="HW1" s="21"/>
      <c r="HX1" s="97" t="s">
        <v>70</v>
      </c>
      <c r="HY1" s="21"/>
      <c r="HZ1" s="22"/>
      <c r="IB1" s="20"/>
      <c r="IC1" s="239" t="s">
        <v>34</v>
      </c>
      <c r="ID1" s="21"/>
      <c r="IE1" s="21"/>
      <c r="IF1" s="21"/>
      <c r="IG1" s="21"/>
      <c r="IH1" s="21"/>
      <c r="II1" s="97" t="s">
        <v>24</v>
      </c>
      <c r="IJ1" s="21"/>
      <c r="IK1" s="97" t="s">
        <v>70</v>
      </c>
      <c r="IL1" s="21"/>
      <c r="IM1" s="22"/>
      <c r="IO1" s="20"/>
      <c r="IP1" s="239" t="s">
        <v>34</v>
      </c>
      <c r="IQ1" s="21"/>
      <c r="IR1" s="21"/>
      <c r="IS1" s="21"/>
      <c r="IT1" s="21"/>
      <c r="IU1" s="21"/>
      <c r="IV1" s="97" t="s">
        <v>24</v>
      </c>
      <c r="IW1" s="21"/>
      <c r="IX1" s="97" t="s">
        <v>70</v>
      </c>
      <c r="IY1" s="21"/>
      <c r="IZ1" s="22"/>
      <c r="JB1" s="20"/>
      <c r="JC1" s="239" t="s">
        <v>34</v>
      </c>
      <c r="JD1" s="21"/>
      <c r="JE1" s="21"/>
      <c r="JF1" s="21"/>
      <c r="JG1" s="21"/>
      <c r="JH1" s="21"/>
      <c r="JI1" s="97" t="s">
        <v>24</v>
      </c>
      <c r="JJ1" s="21"/>
      <c r="JK1" s="97" t="s">
        <v>70</v>
      </c>
      <c r="JL1" s="21"/>
      <c r="JM1" s="22"/>
      <c r="JO1" s="20"/>
      <c r="JP1" s="239" t="s">
        <v>34</v>
      </c>
      <c r="JQ1" s="21"/>
      <c r="JR1" s="21"/>
      <c r="JS1" s="21"/>
      <c r="JT1" s="21"/>
      <c r="JU1" s="21"/>
      <c r="JV1" s="97" t="s">
        <v>24</v>
      </c>
      <c r="JW1" s="21"/>
      <c r="JX1" s="97" t="s">
        <v>70</v>
      </c>
      <c r="JY1" s="21"/>
      <c r="JZ1" s="22"/>
      <c r="KB1" s="20"/>
      <c r="KC1" s="239" t="s">
        <v>34</v>
      </c>
      <c r="KD1" s="21"/>
      <c r="KE1" s="21"/>
      <c r="KF1" s="21"/>
      <c r="KG1" s="21"/>
      <c r="KH1" s="21"/>
      <c r="KI1" s="97" t="s">
        <v>24</v>
      </c>
      <c r="KJ1" s="21"/>
      <c r="KK1" s="97" t="s">
        <v>70</v>
      </c>
      <c r="KL1" s="21"/>
      <c r="KM1" s="22"/>
      <c r="KO1" s="20"/>
      <c r="KP1" s="239" t="s">
        <v>34</v>
      </c>
      <c r="KQ1" s="21"/>
      <c r="KR1" s="21"/>
      <c r="KS1" s="21"/>
      <c r="KT1" s="21"/>
      <c r="KU1" s="21"/>
      <c r="KV1" s="97" t="s">
        <v>24</v>
      </c>
      <c r="KW1" s="21"/>
      <c r="KX1" s="97" t="s">
        <v>70</v>
      </c>
      <c r="KY1" s="21"/>
      <c r="KZ1" s="22"/>
      <c r="LB1" s="20"/>
      <c r="LC1" s="239" t="s">
        <v>34</v>
      </c>
      <c r="LD1" s="21"/>
      <c r="LE1" s="21"/>
      <c r="LF1" s="21"/>
      <c r="LG1" s="21"/>
      <c r="LH1" s="21"/>
      <c r="LI1" s="97" t="s">
        <v>24</v>
      </c>
      <c r="LJ1" s="21"/>
      <c r="LK1" s="97" t="s">
        <v>70</v>
      </c>
      <c r="LL1" s="21"/>
      <c r="LM1" s="22"/>
      <c r="LO1" s="20"/>
      <c r="LP1" s="239" t="s">
        <v>34</v>
      </c>
      <c r="LQ1" s="21"/>
      <c r="LR1" s="21"/>
      <c r="LS1" s="21"/>
      <c r="LT1" s="21"/>
      <c r="LU1" s="21"/>
      <c r="LV1" s="97" t="s">
        <v>24</v>
      </c>
      <c r="LW1" s="21"/>
      <c r="LX1" s="97" t="s">
        <v>70</v>
      </c>
      <c r="LY1" s="21"/>
      <c r="LZ1" s="22"/>
      <c r="MB1" s="20"/>
      <c r="MC1" s="239" t="s">
        <v>34</v>
      </c>
      <c r="MD1" s="21"/>
      <c r="ME1" s="21"/>
      <c r="MF1" s="21"/>
      <c r="MG1" s="21"/>
      <c r="MH1" s="21"/>
      <c r="MI1" s="97" t="s">
        <v>24</v>
      </c>
      <c r="MJ1" s="21"/>
      <c r="MK1" s="97" t="s">
        <v>70</v>
      </c>
      <c r="ML1" s="21"/>
      <c r="MM1" s="22"/>
      <c r="MO1" s="20"/>
      <c r="MP1" s="239" t="s">
        <v>34</v>
      </c>
      <c r="MQ1" s="21"/>
      <c r="MR1" s="21"/>
      <c r="MS1" s="21"/>
      <c r="MT1" s="21"/>
      <c r="MU1" s="21"/>
      <c r="MV1" s="97" t="s">
        <v>24</v>
      </c>
      <c r="MW1" s="21"/>
      <c r="MX1" s="97" t="s">
        <v>70</v>
      </c>
      <c r="MY1" s="21"/>
      <c r="MZ1" s="22"/>
      <c r="NB1" s="20"/>
      <c r="NC1" s="239" t="s">
        <v>34</v>
      </c>
      <c r="ND1" s="21"/>
      <c r="NE1" s="21"/>
      <c r="NF1" s="21"/>
      <c r="NG1" s="21"/>
      <c r="NH1" s="21"/>
      <c r="NI1" s="97" t="s">
        <v>24</v>
      </c>
      <c r="NJ1" s="21"/>
      <c r="NK1" s="97" t="s">
        <v>70</v>
      </c>
      <c r="NL1" s="21"/>
      <c r="NM1" s="22"/>
      <c r="NO1" s="20"/>
      <c r="NP1" s="239" t="s">
        <v>34</v>
      </c>
      <c r="NQ1" s="21"/>
      <c r="NR1" s="21"/>
      <c r="NS1" s="21"/>
      <c r="NT1" s="21"/>
      <c r="NU1" s="21"/>
      <c r="NV1" s="97" t="s">
        <v>24</v>
      </c>
      <c r="NW1" s="21"/>
      <c r="NX1" s="97" t="s">
        <v>70</v>
      </c>
      <c r="NY1" s="21"/>
      <c r="NZ1" s="22"/>
    </row>
    <row r="2" spans="2:390" x14ac:dyDescent="0.3">
      <c r="B2" s="25"/>
      <c r="C2" s="26"/>
      <c r="D2" s="26"/>
      <c r="E2" s="26"/>
      <c r="F2" s="26"/>
      <c r="G2" s="26"/>
      <c r="H2" s="26"/>
      <c r="I2" s="206">
        <v>12000</v>
      </c>
      <c r="J2" s="26"/>
      <c r="K2" s="206">
        <v>15000</v>
      </c>
      <c r="L2" s="26"/>
      <c r="M2" s="27"/>
      <c r="O2" s="25"/>
      <c r="P2" s="26"/>
      <c r="Q2" s="26"/>
      <c r="R2" s="26"/>
      <c r="S2" s="26"/>
      <c r="T2" s="26"/>
      <c r="U2" s="26"/>
      <c r="V2" s="206">
        <v>0</v>
      </c>
      <c r="W2" s="26"/>
      <c r="X2" s="206">
        <v>0</v>
      </c>
      <c r="Y2" s="26"/>
      <c r="Z2" s="27"/>
      <c r="AB2" s="25"/>
      <c r="AC2" s="26"/>
      <c r="AD2" s="26"/>
      <c r="AE2" s="26"/>
      <c r="AF2" s="26"/>
      <c r="AG2" s="26"/>
      <c r="AH2" s="26"/>
      <c r="AI2" s="206">
        <v>0</v>
      </c>
      <c r="AJ2" s="26"/>
      <c r="AK2" s="206">
        <v>0</v>
      </c>
      <c r="AL2" s="26"/>
      <c r="AM2" s="27"/>
      <c r="AO2" s="25"/>
      <c r="AP2" s="26"/>
      <c r="AQ2" s="26"/>
      <c r="AR2" s="26"/>
      <c r="AS2" s="26"/>
      <c r="AT2" s="26"/>
      <c r="AU2" s="26"/>
      <c r="AV2" s="206">
        <v>0</v>
      </c>
      <c r="AW2" s="26"/>
      <c r="AX2" s="206">
        <v>0</v>
      </c>
      <c r="AY2" s="26"/>
      <c r="AZ2" s="27"/>
      <c r="BB2" s="25"/>
      <c r="BC2" s="26"/>
      <c r="BD2" s="26"/>
      <c r="BE2" s="26"/>
      <c r="BF2" s="26"/>
      <c r="BG2" s="26"/>
      <c r="BH2" s="26"/>
      <c r="BI2" s="206">
        <v>0</v>
      </c>
      <c r="BJ2" s="26"/>
      <c r="BK2" s="206">
        <v>0</v>
      </c>
      <c r="BL2" s="26"/>
      <c r="BM2" s="27"/>
      <c r="BO2" s="25"/>
      <c r="BP2" s="26"/>
      <c r="BQ2" s="26"/>
      <c r="BR2" s="26"/>
      <c r="BS2" s="26"/>
      <c r="BT2" s="26"/>
      <c r="BU2" s="26"/>
      <c r="BV2" s="206">
        <v>0</v>
      </c>
      <c r="BW2" s="26"/>
      <c r="BX2" s="206">
        <v>0</v>
      </c>
      <c r="BY2" s="26"/>
      <c r="BZ2" s="27"/>
      <c r="CB2" s="25"/>
      <c r="CC2" s="26"/>
      <c r="CD2" s="26"/>
      <c r="CE2" s="26"/>
      <c r="CF2" s="26"/>
      <c r="CG2" s="26"/>
      <c r="CH2" s="26"/>
      <c r="CI2" s="206">
        <v>0</v>
      </c>
      <c r="CJ2" s="26"/>
      <c r="CK2" s="206">
        <v>0</v>
      </c>
      <c r="CL2" s="26"/>
      <c r="CM2" s="27"/>
      <c r="CO2" s="25"/>
      <c r="CP2" s="26"/>
      <c r="CQ2" s="26"/>
      <c r="CR2" s="26"/>
      <c r="CS2" s="26"/>
      <c r="CT2" s="26"/>
      <c r="CU2" s="26"/>
      <c r="CV2" s="206">
        <v>0</v>
      </c>
      <c r="CW2" s="26"/>
      <c r="CX2" s="206">
        <v>0</v>
      </c>
      <c r="CY2" s="26"/>
      <c r="CZ2" s="27"/>
      <c r="DB2" s="25"/>
      <c r="DC2" s="26"/>
      <c r="DD2" s="26"/>
      <c r="DE2" s="26"/>
      <c r="DF2" s="26"/>
      <c r="DG2" s="26"/>
      <c r="DH2" s="26"/>
      <c r="DI2" s="206">
        <v>0</v>
      </c>
      <c r="DJ2" s="26"/>
      <c r="DK2" s="206">
        <v>0</v>
      </c>
      <c r="DL2" s="26"/>
      <c r="DM2" s="27"/>
      <c r="DO2" s="25"/>
      <c r="DP2" s="26"/>
      <c r="DQ2" s="26"/>
      <c r="DR2" s="26"/>
      <c r="DS2" s="26"/>
      <c r="DT2" s="26"/>
      <c r="DU2" s="26"/>
      <c r="DV2" s="206">
        <v>0</v>
      </c>
      <c r="DW2" s="26"/>
      <c r="DX2" s="206">
        <v>0</v>
      </c>
      <c r="DY2" s="26"/>
      <c r="DZ2" s="27"/>
      <c r="EB2" s="25"/>
      <c r="EC2" s="26"/>
      <c r="ED2" s="26"/>
      <c r="EE2" s="26"/>
      <c r="EF2" s="26"/>
      <c r="EG2" s="26"/>
      <c r="EH2" s="26"/>
      <c r="EI2" s="206">
        <v>0</v>
      </c>
      <c r="EJ2" s="26"/>
      <c r="EK2" s="206">
        <v>0</v>
      </c>
      <c r="EL2" s="26"/>
      <c r="EM2" s="27"/>
      <c r="EO2" s="25"/>
      <c r="EP2" s="26"/>
      <c r="EQ2" s="26"/>
      <c r="ER2" s="26"/>
      <c r="ES2" s="26"/>
      <c r="ET2" s="26"/>
      <c r="EU2" s="26"/>
      <c r="EV2" s="206">
        <v>0</v>
      </c>
      <c r="EW2" s="26"/>
      <c r="EX2" s="206">
        <v>0</v>
      </c>
      <c r="EY2" s="26"/>
      <c r="EZ2" s="27"/>
      <c r="FB2" s="25"/>
      <c r="FC2" s="26"/>
      <c r="FD2" s="26"/>
      <c r="FE2" s="26"/>
      <c r="FF2" s="26"/>
      <c r="FG2" s="26"/>
      <c r="FH2" s="26"/>
      <c r="FI2" s="206">
        <v>0</v>
      </c>
      <c r="FJ2" s="26"/>
      <c r="FK2" s="206">
        <v>0</v>
      </c>
      <c r="FL2" s="26"/>
      <c r="FM2" s="27"/>
      <c r="FO2" s="25"/>
      <c r="FP2" s="26"/>
      <c r="FQ2" s="26"/>
      <c r="FR2" s="26"/>
      <c r="FS2" s="26"/>
      <c r="FT2" s="26"/>
      <c r="FU2" s="26"/>
      <c r="FV2" s="206">
        <v>0</v>
      </c>
      <c r="FW2" s="26"/>
      <c r="FX2" s="206">
        <v>0</v>
      </c>
      <c r="FY2" s="26"/>
      <c r="FZ2" s="27"/>
      <c r="GB2" s="25"/>
      <c r="GC2" s="26"/>
      <c r="GD2" s="26"/>
      <c r="GE2" s="26"/>
      <c r="GF2" s="26"/>
      <c r="GG2" s="26"/>
      <c r="GH2" s="26"/>
      <c r="GI2" s="206">
        <v>0</v>
      </c>
      <c r="GJ2" s="26"/>
      <c r="GK2" s="206">
        <v>0</v>
      </c>
      <c r="GL2" s="26"/>
      <c r="GM2" s="27"/>
      <c r="GO2" s="25"/>
      <c r="GP2" s="26"/>
      <c r="GQ2" s="26"/>
      <c r="GR2" s="26"/>
      <c r="GS2" s="26"/>
      <c r="GT2" s="26"/>
      <c r="GU2" s="26"/>
      <c r="GV2" s="206">
        <v>0</v>
      </c>
      <c r="GW2" s="26"/>
      <c r="GX2" s="206">
        <v>0</v>
      </c>
      <c r="GY2" s="26"/>
      <c r="GZ2" s="27"/>
      <c r="HB2" s="25"/>
      <c r="HC2" s="26"/>
      <c r="HD2" s="26"/>
      <c r="HE2" s="26"/>
      <c r="HF2" s="26"/>
      <c r="HG2" s="26"/>
      <c r="HH2" s="26"/>
      <c r="HI2" s="206">
        <v>0</v>
      </c>
      <c r="HJ2" s="26"/>
      <c r="HK2" s="206">
        <v>0</v>
      </c>
      <c r="HL2" s="26"/>
      <c r="HM2" s="27"/>
      <c r="HO2" s="25"/>
      <c r="HP2" s="26"/>
      <c r="HQ2" s="26"/>
      <c r="HR2" s="26"/>
      <c r="HS2" s="26"/>
      <c r="HT2" s="26"/>
      <c r="HU2" s="26"/>
      <c r="HV2" s="206">
        <v>0</v>
      </c>
      <c r="HW2" s="26"/>
      <c r="HX2" s="206">
        <v>0</v>
      </c>
      <c r="HY2" s="26"/>
      <c r="HZ2" s="27"/>
      <c r="IB2" s="25"/>
      <c r="IC2" s="26"/>
      <c r="ID2" s="26"/>
      <c r="IE2" s="26"/>
      <c r="IF2" s="26"/>
      <c r="IG2" s="26"/>
      <c r="IH2" s="26"/>
      <c r="II2" s="206">
        <v>0</v>
      </c>
      <c r="IJ2" s="26"/>
      <c r="IK2" s="206">
        <v>0</v>
      </c>
      <c r="IL2" s="26"/>
      <c r="IM2" s="27"/>
      <c r="IO2" s="25"/>
      <c r="IP2" s="26"/>
      <c r="IQ2" s="26"/>
      <c r="IR2" s="26"/>
      <c r="IS2" s="26"/>
      <c r="IT2" s="26"/>
      <c r="IU2" s="26"/>
      <c r="IV2" s="206">
        <v>0</v>
      </c>
      <c r="IW2" s="26"/>
      <c r="IX2" s="206">
        <v>0</v>
      </c>
      <c r="IY2" s="26"/>
      <c r="IZ2" s="27"/>
      <c r="JB2" s="25"/>
      <c r="JC2" s="26"/>
      <c r="JD2" s="26"/>
      <c r="JE2" s="26"/>
      <c r="JF2" s="26"/>
      <c r="JG2" s="26"/>
      <c r="JH2" s="26"/>
      <c r="JI2" s="206">
        <v>0</v>
      </c>
      <c r="JJ2" s="26"/>
      <c r="JK2" s="206">
        <v>0</v>
      </c>
      <c r="JL2" s="26"/>
      <c r="JM2" s="27"/>
      <c r="JO2" s="25"/>
      <c r="JP2" s="26"/>
      <c r="JQ2" s="26"/>
      <c r="JR2" s="26"/>
      <c r="JS2" s="26"/>
      <c r="JT2" s="26"/>
      <c r="JU2" s="26"/>
      <c r="JV2" s="206">
        <v>0</v>
      </c>
      <c r="JW2" s="26"/>
      <c r="JX2" s="206">
        <v>0</v>
      </c>
      <c r="JY2" s="26"/>
      <c r="JZ2" s="27"/>
      <c r="KB2" s="25"/>
      <c r="KC2" s="26"/>
      <c r="KD2" s="26"/>
      <c r="KE2" s="26"/>
      <c r="KF2" s="26"/>
      <c r="KG2" s="26"/>
      <c r="KH2" s="26"/>
      <c r="KI2" s="206">
        <v>0</v>
      </c>
      <c r="KJ2" s="26"/>
      <c r="KK2" s="206">
        <v>0</v>
      </c>
      <c r="KL2" s="26"/>
      <c r="KM2" s="27"/>
      <c r="KO2" s="25"/>
      <c r="KP2" s="26"/>
      <c r="KQ2" s="26"/>
      <c r="KR2" s="26"/>
      <c r="KS2" s="26"/>
      <c r="KT2" s="26"/>
      <c r="KU2" s="26"/>
      <c r="KV2" s="206">
        <v>0</v>
      </c>
      <c r="KW2" s="26"/>
      <c r="KX2" s="206">
        <v>0</v>
      </c>
      <c r="KY2" s="26"/>
      <c r="KZ2" s="27"/>
      <c r="LB2" s="25"/>
      <c r="LC2" s="26"/>
      <c r="LD2" s="26"/>
      <c r="LE2" s="26"/>
      <c r="LF2" s="26"/>
      <c r="LG2" s="26"/>
      <c r="LH2" s="26"/>
      <c r="LI2" s="206">
        <v>0</v>
      </c>
      <c r="LJ2" s="26"/>
      <c r="LK2" s="206">
        <v>0</v>
      </c>
      <c r="LL2" s="26"/>
      <c r="LM2" s="27"/>
      <c r="LO2" s="25"/>
      <c r="LP2" s="26"/>
      <c r="LQ2" s="26"/>
      <c r="LR2" s="26"/>
      <c r="LS2" s="26"/>
      <c r="LT2" s="26"/>
      <c r="LU2" s="26"/>
      <c r="LV2" s="206">
        <v>0</v>
      </c>
      <c r="LW2" s="26"/>
      <c r="LX2" s="206">
        <v>0</v>
      </c>
      <c r="LY2" s="26"/>
      <c r="LZ2" s="27"/>
      <c r="MB2" s="25"/>
      <c r="MC2" s="26"/>
      <c r="MD2" s="26"/>
      <c r="ME2" s="26"/>
      <c r="MF2" s="26"/>
      <c r="MG2" s="26"/>
      <c r="MH2" s="26"/>
      <c r="MI2" s="206">
        <v>0</v>
      </c>
      <c r="MJ2" s="26"/>
      <c r="MK2" s="206">
        <v>0</v>
      </c>
      <c r="ML2" s="26"/>
      <c r="MM2" s="27"/>
      <c r="MO2" s="25"/>
      <c r="MP2" s="26"/>
      <c r="MQ2" s="26"/>
      <c r="MR2" s="26"/>
      <c r="MS2" s="26"/>
      <c r="MT2" s="26"/>
      <c r="MU2" s="26"/>
      <c r="MV2" s="206">
        <v>0</v>
      </c>
      <c r="MW2" s="26"/>
      <c r="MX2" s="206">
        <v>0</v>
      </c>
      <c r="MY2" s="26"/>
      <c r="MZ2" s="27"/>
      <c r="NB2" s="25"/>
      <c r="NC2" s="26"/>
      <c r="ND2" s="26"/>
      <c r="NE2" s="26"/>
      <c r="NF2" s="26"/>
      <c r="NG2" s="26"/>
      <c r="NH2" s="26"/>
      <c r="NI2" s="206">
        <v>0</v>
      </c>
      <c r="NJ2" s="26"/>
      <c r="NK2" s="206">
        <v>0</v>
      </c>
      <c r="NL2" s="26"/>
      <c r="NM2" s="27"/>
      <c r="NO2" s="25"/>
      <c r="NP2" s="26"/>
      <c r="NQ2" s="26"/>
      <c r="NR2" s="26"/>
      <c r="NS2" s="26"/>
      <c r="NT2" s="26"/>
      <c r="NU2" s="26"/>
      <c r="NV2" s="206">
        <v>0</v>
      </c>
      <c r="NW2" s="26"/>
      <c r="NX2" s="206">
        <v>0</v>
      </c>
      <c r="NY2" s="26"/>
      <c r="NZ2" s="27"/>
    </row>
    <row r="3" spans="2:390" x14ac:dyDescent="0.3">
      <c r="B3" s="25"/>
      <c r="C3" s="203" t="s">
        <v>72</v>
      </c>
      <c r="D3" s="204"/>
      <c r="E3" s="205"/>
      <c r="F3" s="205"/>
      <c r="G3" s="26"/>
      <c r="H3" s="26"/>
      <c r="I3" s="97" t="s">
        <v>25</v>
      </c>
      <c r="J3" s="29"/>
      <c r="K3" s="147" t="s">
        <v>71</v>
      </c>
      <c r="L3" s="30"/>
      <c r="M3" s="27"/>
      <c r="O3" s="25"/>
      <c r="P3" s="203" t="s">
        <v>37</v>
      </c>
      <c r="Q3" s="204"/>
      <c r="R3" s="205"/>
      <c r="S3" s="205"/>
      <c r="T3" s="26"/>
      <c r="U3" s="26"/>
      <c r="V3" s="97" t="s">
        <v>25</v>
      </c>
      <c r="W3" s="29"/>
      <c r="X3" s="147" t="s">
        <v>71</v>
      </c>
      <c r="Y3" s="30"/>
      <c r="Z3" s="27"/>
      <c r="AB3" s="25"/>
      <c r="AC3" s="203" t="s">
        <v>37</v>
      </c>
      <c r="AD3" s="204"/>
      <c r="AE3" s="205"/>
      <c r="AF3" s="205"/>
      <c r="AG3" s="26"/>
      <c r="AH3" s="26"/>
      <c r="AI3" s="97" t="s">
        <v>25</v>
      </c>
      <c r="AJ3" s="29"/>
      <c r="AK3" s="147" t="s">
        <v>71</v>
      </c>
      <c r="AL3" s="30"/>
      <c r="AM3" s="27"/>
      <c r="AO3" s="25"/>
      <c r="AP3" s="203" t="s">
        <v>37</v>
      </c>
      <c r="AQ3" s="204"/>
      <c r="AR3" s="205"/>
      <c r="AS3" s="205"/>
      <c r="AT3" s="26"/>
      <c r="AU3" s="26"/>
      <c r="AV3" s="97" t="s">
        <v>25</v>
      </c>
      <c r="AW3" s="29"/>
      <c r="AX3" s="147" t="s">
        <v>71</v>
      </c>
      <c r="AY3" s="30"/>
      <c r="AZ3" s="27"/>
      <c r="BB3" s="25"/>
      <c r="BC3" s="203" t="s">
        <v>37</v>
      </c>
      <c r="BD3" s="204"/>
      <c r="BE3" s="205"/>
      <c r="BF3" s="205"/>
      <c r="BG3" s="26"/>
      <c r="BH3" s="26"/>
      <c r="BI3" s="97" t="s">
        <v>25</v>
      </c>
      <c r="BJ3" s="29"/>
      <c r="BK3" s="147" t="s">
        <v>71</v>
      </c>
      <c r="BL3" s="30"/>
      <c r="BM3" s="27"/>
      <c r="BO3" s="25"/>
      <c r="BP3" s="203" t="s">
        <v>37</v>
      </c>
      <c r="BQ3" s="204"/>
      <c r="BR3" s="205"/>
      <c r="BS3" s="205"/>
      <c r="BT3" s="26"/>
      <c r="BU3" s="26"/>
      <c r="BV3" s="97" t="s">
        <v>25</v>
      </c>
      <c r="BW3" s="29"/>
      <c r="BX3" s="147" t="s">
        <v>71</v>
      </c>
      <c r="BY3" s="30"/>
      <c r="BZ3" s="27"/>
      <c r="CB3" s="25"/>
      <c r="CC3" s="203" t="s">
        <v>37</v>
      </c>
      <c r="CD3" s="204"/>
      <c r="CE3" s="205"/>
      <c r="CF3" s="205"/>
      <c r="CG3" s="26"/>
      <c r="CH3" s="26"/>
      <c r="CI3" s="97" t="s">
        <v>25</v>
      </c>
      <c r="CJ3" s="29"/>
      <c r="CK3" s="147" t="s">
        <v>71</v>
      </c>
      <c r="CL3" s="30"/>
      <c r="CM3" s="27"/>
      <c r="CO3" s="25"/>
      <c r="CP3" s="203" t="s">
        <v>37</v>
      </c>
      <c r="CQ3" s="204"/>
      <c r="CR3" s="205"/>
      <c r="CS3" s="205"/>
      <c r="CT3" s="26"/>
      <c r="CU3" s="26"/>
      <c r="CV3" s="97" t="s">
        <v>25</v>
      </c>
      <c r="CW3" s="29"/>
      <c r="CX3" s="147" t="s">
        <v>71</v>
      </c>
      <c r="CY3" s="30"/>
      <c r="CZ3" s="27"/>
      <c r="DB3" s="25"/>
      <c r="DC3" s="203" t="s">
        <v>37</v>
      </c>
      <c r="DD3" s="204"/>
      <c r="DE3" s="205"/>
      <c r="DF3" s="205"/>
      <c r="DG3" s="26"/>
      <c r="DH3" s="26"/>
      <c r="DI3" s="97" t="s">
        <v>25</v>
      </c>
      <c r="DJ3" s="29"/>
      <c r="DK3" s="147" t="s">
        <v>71</v>
      </c>
      <c r="DL3" s="30"/>
      <c r="DM3" s="27"/>
      <c r="DO3" s="25"/>
      <c r="DP3" s="203" t="s">
        <v>37</v>
      </c>
      <c r="DQ3" s="204"/>
      <c r="DR3" s="205"/>
      <c r="DS3" s="205"/>
      <c r="DT3" s="26"/>
      <c r="DU3" s="26"/>
      <c r="DV3" s="97" t="s">
        <v>25</v>
      </c>
      <c r="DW3" s="29"/>
      <c r="DX3" s="147" t="s">
        <v>71</v>
      </c>
      <c r="DY3" s="30"/>
      <c r="DZ3" s="27"/>
      <c r="EB3" s="25"/>
      <c r="EC3" s="203" t="s">
        <v>37</v>
      </c>
      <c r="ED3" s="204"/>
      <c r="EE3" s="205"/>
      <c r="EF3" s="205"/>
      <c r="EG3" s="26"/>
      <c r="EH3" s="26"/>
      <c r="EI3" s="97" t="s">
        <v>25</v>
      </c>
      <c r="EJ3" s="29"/>
      <c r="EK3" s="147" t="s">
        <v>71</v>
      </c>
      <c r="EL3" s="30"/>
      <c r="EM3" s="27"/>
      <c r="EO3" s="25"/>
      <c r="EP3" s="203" t="s">
        <v>37</v>
      </c>
      <c r="EQ3" s="204"/>
      <c r="ER3" s="205"/>
      <c r="ES3" s="205"/>
      <c r="ET3" s="26"/>
      <c r="EU3" s="26"/>
      <c r="EV3" s="97" t="s">
        <v>25</v>
      </c>
      <c r="EW3" s="29"/>
      <c r="EX3" s="147" t="s">
        <v>71</v>
      </c>
      <c r="EY3" s="30"/>
      <c r="EZ3" s="27"/>
      <c r="FB3" s="25"/>
      <c r="FC3" s="203" t="s">
        <v>37</v>
      </c>
      <c r="FD3" s="204"/>
      <c r="FE3" s="205"/>
      <c r="FF3" s="205"/>
      <c r="FG3" s="26"/>
      <c r="FH3" s="26"/>
      <c r="FI3" s="97" t="s">
        <v>25</v>
      </c>
      <c r="FJ3" s="29"/>
      <c r="FK3" s="147" t="s">
        <v>71</v>
      </c>
      <c r="FL3" s="30"/>
      <c r="FM3" s="27"/>
      <c r="FO3" s="25"/>
      <c r="FP3" s="203" t="s">
        <v>37</v>
      </c>
      <c r="FQ3" s="204"/>
      <c r="FR3" s="205"/>
      <c r="FS3" s="205"/>
      <c r="FT3" s="26"/>
      <c r="FU3" s="26"/>
      <c r="FV3" s="97" t="s">
        <v>25</v>
      </c>
      <c r="FW3" s="29"/>
      <c r="FX3" s="147" t="s">
        <v>71</v>
      </c>
      <c r="FY3" s="30"/>
      <c r="FZ3" s="27"/>
      <c r="GB3" s="25"/>
      <c r="GC3" s="203" t="s">
        <v>37</v>
      </c>
      <c r="GD3" s="204"/>
      <c r="GE3" s="205"/>
      <c r="GF3" s="205"/>
      <c r="GG3" s="26"/>
      <c r="GH3" s="26"/>
      <c r="GI3" s="97" t="s">
        <v>25</v>
      </c>
      <c r="GJ3" s="29"/>
      <c r="GK3" s="147" t="s">
        <v>71</v>
      </c>
      <c r="GL3" s="30"/>
      <c r="GM3" s="27"/>
      <c r="GO3" s="25"/>
      <c r="GP3" s="203" t="s">
        <v>37</v>
      </c>
      <c r="GQ3" s="204"/>
      <c r="GR3" s="205"/>
      <c r="GS3" s="205"/>
      <c r="GT3" s="26"/>
      <c r="GU3" s="26"/>
      <c r="GV3" s="97" t="s">
        <v>25</v>
      </c>
      <c r="GW3" s="29"/>
      <c r="GX3" s="147" t="s">
        <v>71</v>
      </c>
      <c r="GY3" s="30"/>
      <c r="GZ3" s="27"/>
      <c r="HB3" s="25"/>
      <c r="HC3" s="203" t="s">
        <v>37</v>
      </c>
      <c r="HD3" s="204"/>
      <c r="HE3" s="205"/>
      <c r="HF3" s="205"/>
      <c r="HG3" s="26"/>
      <c r="HH3" s="26"/>
      <c r="HI3" s="97" t="s">
        <v>25</v>
      </c>
      <c r="HJ3" s="29"/>
      <c r="HK3" s="147" t="s">
        <v>71</v>
      </c>
      <c r="HL3" s="30"/>
      <c r="HM3" s="27"/>
      <c r="HO3" s="25"/>
      <c r="HP3" s="203" t="s">
        <v>37</v>
      </c>
      <c r="HQ3" s="204"/>
      <c r="HR3" s="205"/>
      <c r="HS3" s="205"/>
      <c r="HT3" s="26"/>
      <c r="HU3" s="26"/>
      <c r="HV3" s="97" t="s">
        <v>25</v>
      </c>
      <c r="HW3" s="29"/>
      <c r="HX3" s="147" t="s">
        <v>71</v>
      </c>
      <c r="HY3" s="30"/>
      <c r="HZ3" s="27"/>
      <c r="IB3" s="25"/>
      <c r="IC3" s="203" t="s">
        <v>37</v>
      </c>
      <c r="ID3" s="204"/>
      <c r="IE3" s="205"/>
      <c r="IF3" s="205"/>
      <c r="IG3" s="26"/>
      <c r="IH3" s="26"/>
      <c r="II3" s="97" t="s">
        <v>25</v>
      </c>
      <c r="IJ3" s="29"/>
      <c r="IK3" s="147" t="s">
        <v>71</v>
      </c>
      <c r="IL3" s="30"/>
      <c r="IM3" s="27"/>
      <c r="IO3" s="25"/>
      <c r="IP3" s="203" t="s">
        <v>37</v>
      </c>
      <c r="IQ3" s="204"/>
      <c r="IR3" s="205"/>
      <c r="IS3" s="205"/>
      <c r="IT3" s="26"/>
      <c r="IU3" s="26"/>
      <c r="IV3" s="97" t="s">
        <v>25</v>
      </c>
      <c r="IW3" s="29"/>
      <c r="IX3" s="147" t="s">
        <v>71</v>
      </c>
      <c r="IY3" s="30"/>
      <c r="IZ3" s="27"/>
      <c r="JB3" s="25"/>
      <c r="JC3" s="203" t="s">
        <v>37</v>
      </c>
      <c r="JD3" s="204"/>
      <c r="JE3" s="205"/>
      <c r="JF3" s="205"/>
      <c r="JG3" s="26"/>
      <c r="JH3" s="26"/>
      <c r="JI3" s="97" t="s">
        <v>25</v>
      </c>
      <c r="JJ3" s="29"/>
      <c r="JK3" s="147" t="s">
        <v>71</v>
      </c>
      <c r="JL3" s="30"/>
      <c r="JM3" s="27"/>
      <c r="JO3" s="25"/>
      <c r="JP3" s="203" t="s">
        <v>37</v>
      </c>
      <c r="JQ3" s="204"/>
      <c r="JR3" s="205"/>
      <c r="JS3" s="205"/>
      <c r="JT3" s="26"/>
      <c r="JU3" s="26"/>
      <c r="JV3" s="97" t="s">
        <v>25</v>
      </c>
      <c r="JW3" s="29"/>
      <c r="JX3" s="147" t="s">
        <v>71</v>
      </c>
      <c r="JY3" s="30"/>
      <c r="JZ3" s="27"/>
      <c r="KB3" s="25"/>
      <c r="KC3" s="203" t="s">
        <v>37</v>
      </c>
      <c r="KD3" s="204"/>
      <c r="KE3" s="205"/>
      <c r="KF3" s="205"/>
      <c r="KG3" s="26"/>
      <c r="KH3" s="26"/>
      <c r="KI3" s="97" t="s">
        <v>25</v>
      </c>
      <c r="KJ3" s="29"/>
      <c r="KK3" s="147" t="s">
        <v>71</v>
      </c>
      <c r="KL3" s="30"/>
      <c r="KM3" s="27"/>
      <c r="KO3" s="25"/>
      <c r="KP3" s="203" t="s">
        <v>37</v>
      </c>
      <c r="KQ3" s="204"/>
      <c r="KR3" s="205"/>
      <c r="KS3" s="205"/>
      <c r="KT3" s="26"/>
      <c r="KU3" s="26"/>
      <c r="KV3" s="97" t="s">
        <v>25</v>
      </c>
      <c r="KW3" s="29"/>
      <c r="KX3" s="147" t="s">
        <v>71</v>
      </c>
      <c r="KY3" s="30"/>
      <c r="KZ3" s="27"/>
      <c r="LB3" s="25"/>
      <c r="LC3" s="203" t="s">
        <v>37</v>
      </c>
      <c r="LD3" s="204"/>
      <c r="LE3" s="205"/>
      <c r="LF3" s="205"/>
      <c r="LG3" s="26"/>
      <c r="LH3" s="26"/>
      <c r="LI3" s="97" t="s">
        <v>25</v>
      </c>
      <c r="LJ3" s="29"/>
      <c r="LK3" s="147" t="s">
        <v>71</v>
      </c>
      <c r="LL3" s="30"/>
      <c r="LM3" s="27"/>
      <c r="LO3" s="25"/>
      <c r="LP3" s="203" t="s">
        <v>37</v>
      </c>
      <c r="LQ3" s="204"/>
      <c r="LR3" s="205"/>
      <c r="LS3" s="205"/>
      <c r="LT3" s="26"/>
      <c r="LU3" s="26"/>
      <c r="LV3" s="97" t="s">
        <v>25</v>
      </c>
      <c r="LW3" s="29"/>
      <c r="LX3" s="147" t="s">
        <v>71</v>
      </c>
      <c r="LY3" s="30"/>
      <c r="LZ3" s="27"/>
      <c r="MB3" s="25"/>
      <c r="MC3" s="203" t="s">
        <v>37</v>
      </c>
      <c r="MD3" s="204"/>
      <c r="ME3" s="205"/>
      <c r="MF3" s="205"/>
      <c r="MG3" s="26"/>
      <c r="MH3" s="26"/>
      <c r="MI3" s="97" t="s">
        <v>25</v>
      </c>
      <c r="MJ3" s="29"/>
      <c r="MK3" s="147" t="s">
        <v>71</v>
      </c>
      <c r="ML3" s="30"/>
      <c r="MM3" s="27"/>
      <c r="MO3" s="25"/>
      <c r="MP3" s="203" t="s">
        <v>37</v>
      </c>
      <c r="MQ3" s="204"/>
      <c r="MR3" s="205"/>
      <c r="MS3" s="205"/>
      <c r="MT3" s="26"/>
      <c r="MU3" s="26"/>
      <c r="MV3" s="97" t="s">
        <v>25</v>
      </c>
      <c r="MW3" s="29"/>
      <c r="MX3" s="147" t="s">
        <v>71</v>
      </c>
      <c r="MY3" s="30"/>
      <c r="MZ3" s="27"/>
      <c r="NB3" s="25"/>
      <c r="NC3" s="203" t="s">
        <v>37</v>
      </c>
      <c r="ND3" s="204"/>
      <c r="NE3" s="205"/>
      <c r="NF3" s="205"/>
      <c r="NG3" s="26"/>
      <c r="NH3" s="26"/>
      <c r="NI3" s="97" t="s">
        <v>25</v>
      </c>
      <c r="NJ3" s="29"/>
      <c r="NK3" s="147" t="s">
        <v>71</v>
      </c>
      <c r="NL3" s="30"/>
      <c r="NM3" s="27"/>
      <c r="NO3" s="25"/>
      <c r="NP3" s="203" t="s">
        <v>37</v>
      </c>
      <c r="NQ3" s="204"/>
      <c r="NR3" s="205"/>
      <c r="NS3" s="205"/>
      <c r="NT3" s="26"/>
      <c r="NU3" s="26"/>
      <c r="NV3" s="97" t="s">
        <v>25</v>
      </c>
      <c r="NW3" s="29"/>
      <c r="NX3" s="147" t="s">
        <v>71</v>
      </c>
      <c r="NY3" s="30"/>
      <c r="NZ3" s="27"/>
    </row>
    <row r="4" spans="2:390" x14ac:dyDescent="0.3">
      <c r="B4" s="25"/>
      <c r="C4" s="26"/>
      <c r="D4" s="26"/>
      <c r="E4" s="26"/>
      <c r="F4" s="26"/>
      <c r="G4" s="26"/>
      <c r="H4" s="26"/>
      <c r="I4" s="207">
        <v>0.08</v>
      </c>
      <c r="J4" s="29"/>
      <c r="K4" s="207">
        <v>0.36</v>
      </c>
      <c r="L4" s="26"/>
      <c r="M4" s="27"/>
      <c r="O4" s="25"/>
      <c r="P4" s="26"/>
      <c r="Q4" s="26"/>
      <c r="R4" s="26"/>
      <c r="S4" s="26"/>
      <c r="T4" s="26"/>
      <c r="U4" s="26"/>
      <c r="V4" s="207">
        <v>0</v>
      </c>
      <c r="W4" s="29"/>
      <c r="X4" s="207">
        <v>0</v>
      </c>
      <c r="Y4" s="26"/>
      <c r="Z4" s="27"/>
      <c r="AB4" s="25"/>
      <c r="AC4" s="26"/>
      <c r="AD4" s="26"/>
      <c r="AE4" s="26"/>
      <c r="AF4" s="26"/>
      <c r="AG4" s="26"/>
      <c r="AH4" s="26"/>
      <c r="AI4" s="207">
        <v>0</v>
      </c>
      <c r="AJ4" s="29"/>
      <c r="AK4" s="207">
        <v>0</v>
      </c>
      <c r="AL4" s="26"/>
      <c r="AM4" s="27"/>
      <c r="AO4" s="25"/>
      <c r="AP4" s="26"/>
      <c r="AQ4" s="26"/>
      <c r="AR4" s="26"/>
      <c r="AS4" s="26"/>
      <c r="AT4" s="26"/>
      <c r="AU4" s="26"/>
      <c r="AV4" s="207">
        <v>0</v>
      </c>
      <c r="AW4" s="29"/>
      <c r="AX4" s="207">
        <v>0</v>
      </c>
      <c r="AY4" s="26"/>
      <c r="AZ4" s="27"/>
      <c r="BB4" s="25"/>
      <c r="BC4" s="26"/>
      <c r="BD4" s="26"/>
      <c r="BE4" s="26"/>
      <c r="BF4" s="26"/>
      <c r="BG4" s="26"/>
      <c r="BH4" s="26"/>
      <c r="BI4" s="207">
        <v>0</v>
      </c>
      <c r="BJ4" s="29"/>
      <c r="BK4" s="207">
        <v>0</v>
      </c>
      <c r="BL4" s="26"/>
      <c r="BM4" s="27"/>
      <c r="BO4" s="25"/>
      <c r="BP4" s="26"/>
      <c r="BQ4" s="26"/>
      <c r="BR4" s="26"/>
      <c r="BS4" s="26"/>
      <c r="BT4" s="26"/>
      <c r="BU4" s="26"/>
      <c r="BV4" s="207">
        <v>0</v>
      </c>
      <c r="BW4" s="29"/>
      <c r="BX4" s="207">
        <v>0</v>
      </c>
      <c r="BY4" s="26"/>
      <c r="BZ4" s="27"/>
      <c r="CB4" s="25"/>
      <c r="CC4" s="26"/>
      <c r="CD4" s="26"/>
      <c r="CE4" s="26"/>
      <c r="CF4" s="26"/>
      <c r="CG4" s="26"/>
      <c r="CH4" s="26"/>
      <c r="CI4" s="207">
        <v>0</v>
      </c>
      <c r="CJ4" s="29"/>
      <c r="CK4" s="207">
        <v>0</v>
      </c>
      <c r="CL4" s="26"/>
      <c r="CM4" s="27"/>
      <c r="CO4" s="25"/>
      <c r="CP4" s="26"/>
      <c r="CQ4" s="26"/>
      <c r="CR4" s="26"/>
      <c r="CS4" s="26"/>
      <c r="CT4" s="26"/>
      <c r="CU4" s="26"/>
      <c r="CV4" s="207">
        <v>0</v>
      </c>
      <c r="CW4" s="29"/>
      <c r="CX4" s="207">
        <v>0</v>
      </c>
      <c r="CY4" s="26"/>
      <c r="CZ4" s="27"/>
      <c r="DB4" s="25"/>
      <c r="DC4" s="26"/>
      <c r="DD4" s="26"/>
      <c r="DE4" s="26"/>
      <c r="DF4" s="26"/>
      <c r="DG4" s="26"/>
      <c r="DH4" s="26"/>
      <c r="DI4" s="207">
        <v>0</v>
      </c>
      <c r="DJ4" s="29"/>
      <c r="DK4" s="207">
        <v>0</v>
      </c>
      <c r="DL4" s="26"/>
      <c r="DM4" s="27"/>
      <c r="DO4" s="25"/>
      <c r="DP4" s="26"/>
      <c r="DQ4" s="26"/>
      <c r="DR4" s="26"/>
      <c r="DS4" s="26"/>
      <c r="DT4" s="26"/>
      <c r="DU4" s="26"/>
      <c r="DV4" s="207">
        <v>0</v>
      </c>
      <c r="DW4" s="29"/>
      <c r="DX4" s="207">
        <v>0</v>
      </c>
      <c r="DY4" s="26"/>
      <c r="DZ4" s="27"/>
      <c r="EB4" s="25"/>
      <c r="EC4" s="26"/>
      <c r="ED4" s="26"/>
      <c r="EE4" s="26"/>
      <c r="EF4" s="26"/>
      <c r="EG4" s="26"/>
      <c r="EH4" s="26"/>
      <c r="EI4" s="207">
        <v>0</v>
      </c>
      <c r="EJ4" s="29"/>
      <c r="EK4" s="207">
        <v>0</v>
      </c>
      <c r="EL4" s="26"/>
      <c r="EM4" s="27"/>
      <c r="EO4" s="25"/>
      <c r="EP4" s="26"/>
      <c r="EQ4" s="26"/>
      <c r="ER4" s="26"/>
      <c r="ES4" s="26"/>
      <c r="ET4" s="26"/>
      <c r="EU4" s="26"/>
      <c r="EV4" s="207">
        <v>0</v>
      </c>
      <c r="EW4" s="29"/>
      <c r="EX4" s="207">
        <v>0</v>
      </c>
      <c r="EY4" s="26"/>
      <c r="EZ4" s="27"/>
      <c r="FB4" s="25"/>
      <c r="FC4" s="26"/>
      <c r="FD4" s="26"/>
      <c r="FE4" s="26"/>
      <c r="FF4" s="26"/>
      <c r="FG4" s="26"/>
      <c r="FH4" s="26"/>
      <c r="FI4" s="207">
        <v>0</v>
      </c>
      <c r="FJ4" s="29"/>
      <c r="FK4" s="207">
        <v>0</v>
      </c>
      <c r="FL4" s="26"/>
      <c r="FM4" s="27"/>
      <c r="FO4" s="25"/>
      <c r="FP4" s="26"/>
      <c r="FQ4" s="26"/>
      <c r="FR4" s="26"/>
      <c r="FS4" s="26"/>
      <c r="FT4" s="26"/>
      <c r="FU4" s="26"/>
      <c r="FV4" s="207">
        <v>0</v>
      </c>
      <c r="FW4" s="29"/>
      <c r="FX4" s="207">
        <v>0</v>
      </c>
      <c r="FY4" s="26"/>
      <c r="FZ4" s="27"/>
      <c r="GB4" s="25"/>
      <c r="GC4" s="26"/>
      <c r="GD4" s="26"/>
      <c r="GE4" s="26"/>
      <c r="GF4" s="26"/>
      <c r="GG4" s="26"/>
      <c r="GH4" s="26"/>
      <c r="GI4" s="207">
        <v>0</v>
      </c>
      <c r="GJ4" s="29"/>
      <c r="GK4" s="207">
        <v>0</v>
      </c>
      <c r="GL4" s="26"/>
      <c r="GM4" s="27"/>
      <c r="GO4" s="25"/>
      <c r="GP4" s="26"/>
      <c r="GQ4" s="26"/>
      <c r="GR4" s="26"/>
      <c r="GS4" s="26"/>
      <c r="GT4" s="26"/>
      <c r="GU4" s="26"/>
      <c r="GV4" s="207">
        <v>0</v>
      </c>
      <c r="GW4" s="29"/>
      <c r="GX4" s="207">
        <v>0</v>
      </c>
      <c r="GY4" s="26"/>
      <c r="GZ4" s="27"/>
      <c r="HB4" s="25"/>
      <c r="HC4" s="26"/>
      <c r="HD4" s="26"/>
      <c r="HE4" s="26"/>
      <c r="HF4" s="26"/>
      <c r="HG4" s="26"/>
      <c r="HH4" s="26"/>
      <c r="HI4" s="207">
        <v>0</v>
      </c>
      <c r="HJ4" s="29"/>
      <c r="HK4" s="207">
        <v>0</v>
      </c>
      <c r="HL4" s="26"/>
      <c r="HM4" s="27"/>
      <c r="HO4" s="25"/>
      <c r="HP4" s="26"/>
      <c r="HQ4" s="26"/>
      <c r="HR4" s="26"/>
      <c r="HS4" s="26"/>
      <c r="HT4" s="26"/>
      <c r="HU4" s="26"/>
      <c r="HV4" s="207">
        <v>0</v>
      </c>
      <c r="HW4" s="29"/>
      <c r="HX4" s="207">
        <v>0</v>
      </c>
      <c r="HY4" s="26"/>
      <c r="HZ4" s="27"/>
      <c r="IB4" s="25"/>
      <c r="IC4" s="26"/>
      <c r="ID4" s="26"/>
      <c r="IE4" s="26"/>
      <c r="IF4" s="26"/>
      <c r="IG4" s="26"/>
      <c r="IH4" s="26"/>
      <c r="II4" s="207">
        <v>0</v>
      </c>
      <c r="IJ4" s="29"/>
      <c r="IK4" s="207">
        <v>0</v>
      </c>
      <c r="IL4" s="26"/>
      <c r="IM4" s="27"/>
      <c r="IO4" s="25"/>
      <c r="IP4" s="26"/>
      <c r="IQ4" s="26"/>
      <c r="IR4" s="26"/>
      <c r="IS4" s="26"/>
      <c r="IT4" s="26"/>
      <c r="IU4" s="26"/>
      <c r="IV4" s="207">
        <v>0</v>
      </c>
      <c r="IW4" s="29"/>
      <c r="IX4" s="207">
        <v>0</v>
      </c>
      <c r="IY4" s="26"/>
      <c r="IZ4" s="27"/>
      <c r="JB4" s="25"/>
      <c r="JC4" s="26"/>
      <c r="JD4" s="26"/>
      <c r="JE4" s="26"/>
      <c r="JF4" s="26"/>
      <c r="JG4" s="26"/>
      <c r="JH4" s="26"/>
      <c r="JI4" s="207">
        <v>0</v>
      </c>
      <c r="JJ4" s="29"/>
      <c r="JK4" s="207">
        <v>0</v>
      </c>
      <c r="JL4" s="26"/>
      <c r="JM4" s="27"/>
      <c r="JO4" s="25"/>
      <c r="JP4" s="26"/>
      <c r="JQ4" s="26"/>
      <c r="JR4" s="26"/>
      <c r="JS4" s="26"/>
      <c r="JT4" s="26"/>
      <c r="JU4" s="26"/>
      <c r="JV4" s="207">
        <v>0</v>
      </c>
      <c r="JW4" s="29"/>
      <c r="JX4" s="207">
        <v>0</v>
      </c>
      <c r="JY4" s="26"/>
      <c r="JZ4" s="27"/>
      <c r="KB4" s="25"/>
      <c r="KC4" s="26"/>
      <c r="KD4" s="26"/>
      <c r="KE4" s="26"/>
      <c r="KF4" s="26"/>
      <c r="KG4" s="26"/>
      <c r="KH4" s="26"/>
      <c r="KI4" s="207">
        <v>0</v>
      </c>
      <c r="KJ4" s="29"/>
      <c r="KK4" s="207">
        <v>0</v>
      </c>
      <c r="KL4" s="26"/>
      <c r="KM4" s="27"/>
      <c r="KO4" s="25"/>
      <c r="KP4" s="26"/>
      <c r="KQ4" s="26"/>
      <c r="KR4" s="26"/>
      <c r="KS4" s="26"/>
      <c r="KT4" s="26"/>
      <c r="KU4" s="26"/>
      <c r="KV4" s="207">
        <v>0</v>
      </c>
      <c r="KW4" s="29"/>
      <c r="KX4" s="207">
        <v>0</v>
      </c>
      <c r="KY4" s="26"/>
      <c r="KZ4" s="27"/>
      <c r="LB4" s="25"/>
      <c r="LC4" s="26"/>
      <c r="LD4" s="26"/>
      <c r="LE4" s="26"/>
      <c r="LF4" s="26"/>
      <c r="LG4" s="26"/>
      <c r="LH4" s="26"/>
      <c r="LI4" s="207">
        <v>0</v>
      </c>
      <c r="LJ4" s="29"/>
      <c r="LK4" s="207">
        <v>0</v>
      </c>
      <c r="LL4" s="26"/>
      <c r="LM4" s="27"/>
      <c r="LO4" s="25"/>
      <c r="LP4" s="26"/>
      <c r="LQ4" s="26"/>
      <c r="LR4" s="26"/>
      <c r="LS4" s="26"/>
      <c r="LT4" s="26"/>
      <c r="LU4" s="26"/>
      <c r="LV4" s="207">
        <v>0</v>
      </c>
      <c r="LW4" s="29"/>
      <c r="LX4" s="207">
        <v>0</v>
      </c>
      <c r="LY4" s="26"/>
      <c r="LZ4" s="27"/>
      <c r="MB4" s="25"/>
      <c r="MC4" s="26"/>
      <c r="MD4" s="26"/>
      <c r="ME4" s="26"/>
      <c r="MF4" s="26"/>
      <c r="MG4" s="26"/>
      <c r="MH4" s="26"/>
      <c r="MI4" s="207">
        <v>0</v>
      </c>
      <c r="MJ4" s="29"/>
      <c r="MK4" s="207">
        <v>0</v>
      </c>
      <c r="ML4" s="26"/>
      <c r="MM4" s="27"/>
      <c r="MO4" s="25"/>
      <c r="MP4" s="26"/>
      <c r="MQ4" s="26"/>
      <c r="MR4" s="26"/>
      <c r="MS4" s="26"/>
      <c r="MT4" s="26"/>
      <c r="MU4" s="26"/>
      <c r="MV4" s="207">
        <v>0</v>
      </c>
      <c r="MW4" s="29"/>
      <c r="MX4" s="207">
        <v>0</v>
      </c>
      <c r="MY4" s="26"/>
      <c r="MZ4" s="27"/>
      <c r="NB4" s="25"/>
      <c r="NC4" s="26"/>
      <c r="ND4" s="26"/>
      <c r="NE4" s="26"/>
      <c r="NF4" s="26"/>
      <c r="NG4" s="26"/>
      <c r="NH4" s="26"/>
      <c r="NI4" s="207">
        <v>0</v>
      </c>
      <c r="NJ4" s="29"/>
      <c r="NK4" s="207">
        <v>0</v>
      </c>
      <c r="NL4" s="26"/>
      <c r="NM4" s="27"/>
      <c r="NO4" s="25"/>
      <c r="NP4" s="26"/>
      <c r="NQ4" s="26"/>
      <c r="NR4" s="26"/>
      <c r="NS4" s="26"/>
      <c r="NT4" s="26"/>
      <c r="NU4" s="26"/>
      <c r="NV4" s="207">
        <v>0</v>
      </c>
      <c r="NW4" s="29"/>
      <c r="NX4" s="207">
        <v>0</v>
      </c>
      <c r="NY4" s="26"/>
      <c r="NZ4" s="27"/>
    </row>
    <row r="5" spans="2:390" x14ac:dyDescent="0.3">
      <c r="B5" s="25"/>
      <c r="C5" s="270" t="s">
        <v>22</v>
      </c>
      <c r="D5" s="270"/>
      <c r="E5" s="270"/>
      <c r="F5" s="270"/>
      <c r="G5" s="26"/>
      <c r="H5" s="26"/>
      <c r="I5" s="29"/>
      <c r="J5" s="29"/>
      <c r="K5" s="208"/>
      <c r="L5" s="26"/>
      <c r="M5" s="27"/>
      <c r="O5" s="25"/>
      <c r="P5" s="270" t="s">
        <v>22</v>
      </c>
      <c r="Q5" s="270"/>
      <c r="R5" s="270"/>
      <c r="S5" s="270"/>
      <c r="T5" s="26"/>
      <c r="U5" s="26"/>
      <c r="V5" s="29"/>
      <c r="W5" s="29"/>
      <c r="X5" s="208"/>
      <c r="Y5" s="26"/>
      <c r="Z5" s="27"/>
      <c r="AB5" s="25"/>
      <c r="AC5" s="270" t="s">
        <v>22</v>
      </c>
      <c r="AD5" s="270"/>
      <c r="AE5" s="270"/>
      <c r="AF5" s="270"/>
      <c r="AG5" s="26"/>
      <c r="AH5" s="26"/>
      <c r="AI5" s="29"/>
      <c r="AJ5" s="29"/>
      <c r="AK5" s="208"/>
      <c r="AL5" s="26"/>
      <c r="AM5" s="27"/>
      <c r="AO5" s="25"/>
      <c r="AP5" s="270" t="s">
        <v>22</v>
      </c>
      <c r="AQ5" s="270"/>
      <c r="AR5" s="270"/>
      <c r="AS5" s="270"/>
      <c r="AT5" s="26"/>
      <c r="AU5" s="26"/>
      <c r="AV5" s="29"/>
      <c r="AW5" s="29"/>
      <c r="AX5" s="208"/>
      <c r="AY5" s="26"/>
      <c r="AZ5" s="27"/>
      <c r="BB5" s="25"/>
      <c r="BC5" s="270" t="s">
        <v>22</v>
      </c>
      <c r="BD5" s="270"/>
      <c r="BE5" s="270"/>
      <c r="BF5" s="270"/>
      <c r="BG5" s="26"/>
      <c r="BH5" s="26"/>
      <c r="BI5" s="29"/>
      <c r="BJ5" s="29"/>
      <c r="BK5" s="208"/>
      <c r="BL5" s="26"/>
      <c r="BM5" s="27"/>
      <c r="BO5" s="25"/>
      <c r="BP5" s="270" t="s">
        <v>22</v>
      </c>
      <c r="BQ5" s="270"/>
      <c r="BR5" s="270"/>
      <c r="BS5" s="270"/>
      <c r="BT5" s="26"/>
      <c r="BU5" s="26"/>
      <c r="BV5" s="29"/>
      <c r="BW5" s="29"/>
      <c r="BX5" s="208"/>
      <c r="BY5" s="26"/>
      <c r="BZ5" s="27"/>
      <c r="CB5" s="25"/>
      <c r="CC5" s="270" t="s">
        <v>22</v>
      </c>
      <c r="CD5" s="270"/>
      <c r="CE5" s="270"/>
      <c r="CF5" s="270"/>
      <c r="CG5" s="26"/>
      <c r="CH5" s="26"/>
      <c r="CI5" s="29"/>
      <c r="CJ5" s="29"/>
      <c r="CK5" s="208"/>
      <c r="CL5" s="26"/>
      <c r="CM5" s="27"/>
      <c r="CO5" s="25"/>
      <c r="CP5" s="270" t="s">
        <v>22</v>
      </c>
      <c r="CQ5" s="270"/>
      <c r="CR5" s="270"/>
      <c r="CS5" s="270"/>
      <c r="CT5" s="26"/>
      <c r="CU5" s="26"/>
      <c r="CV5" s="29"/>
      <c r="CW5" s="29"/>
      <c r="CX5" s="208"/>
      <c r="CY5" s="26"/>
      <c r="CZ5" s="27"/>
      <c r="DB5" s="25"/>
      <c r="DC5" s="270" t="s">
        <v>22</v>
      </c>
      <c r="DD5" s="270"/>
      <c r="DE5" s="270"/>
      <c r="DF5" s="270"/>
      <c r="DG5" s="26"/>
      <c r="DH5" s="26"/>
      <c r="DI5" s="29"/>
      <c r="DJ5" s="29"/>
      <c r="DK5" s="208"/>
      <c r="DL5" s="26"/>
      <c r="DM5" s="27"/>
      <c r="DO5" s="25"/>
      <c r="DP5" s="270" t="s">
        <v>22</v>
      </c>
      <c r="DQ5" s="270"/>
      <c r="DR5" s="270"/>
      <c r="DS5" s="270"/>
      <c r="DT5" s="26"/>
      <c r="DU5" s="26"/>
      <c r="DV5" s="29"/>
      <c r="DW5" s="29"/>
      <c r="DX5" s="208"/>
      <c r="DY5" s="26"/>
      <c r="DZ5" s="27"/>
      <c r="EB5" s="25"/>
      <c r="EC5" s="270" t="s">
        <v>22</v>
      </c>
      <c r="ED5" s="270"/>
      <c r="EE5" s="270"/>
      <c r="EF5" s="270"/>
      <c r="EG5" s="26"/>
      <c r="EH5" s="26"/>
      <c r="EI5" s="29"/>
      <c r="EJ5" s="29"/>
      <c r="EK5" s="208"/>
      <c r="EL5" s="26"/>
      <c r="EM5" s="27"/>
      <c r="EO5" s="25"/>
      <c r="EP5" s="270" t="s">
        <v>22</v>
      </c>
      <c r="EQ5" s="270"/>
      <c r="ER5" s="270"/>
      <c r="ES5" s="270"/>
      <c r="ET5" s="26"/>
      <c r="EU5" s="26"/>
      <c r="EV5" s="29"/>
      <c r="EW5" s="29"/>
      <c r="EX5" s="208"/>
      <c r="EY5" s="26"/>
      <c r="EZ5" s="27"/>
      <c r="FB5" s="25"/>
      <c r="FC5" s="270" t="s">
        <v>22</v>
      </c>
      <c r="FD5" s="270"/>
      <c r="FE5" s="270"/>
      <c r="FF5" s="270"/>
      <c r="FG5" s="26"/>
      <c r="FH5" s="26"/>
      <c r="FI5" s="29"/>
      <c r="FJ5" s="29"/>
      <c r="FK5" s="208"/>
      <c r="FL5" s="26"/>
      <c r="FM5" s="27"/>
      <c r="FO5" s="25"/>
      <c r="FP5" s="270" t="s">
        <v>22</v>
      </c>
      <c r="FQ5" s="270"/>
      <c r="FR5" s="270"/>
      <c r="FS5" s="270"/>
      <c r="FT5" s="26"/>
      <c r="FU5" s="26"/>
      <c r="FV5" s="29"/>
      <c r="FW5" s="29"/>
      <c r="FX5" s="208"/>
      <c r="FY5" s="26"/>
      <c r="FZ5" s="27"/>
      <c r="GB5" s="25"/>
      <c r="GC5" s="270" t="s">
        <v>22</v>
      </c>
      <c r="GD5" s="270"/>
      <c r="GE5" s="270"/>
      <c r="GF5" s="270"/>
      <c r="GG5" s="26"/>
      <c r="GH5" s="26"/>
      <c r="GI5" s="29"/>
      <c r="GJ5" s="29"/>
      <c r="GK5" s="208"/>
      <c r="GL5" s="26"/>
      <c r="GM5" s="27"/>
      <c r="GO5" s="25"/>
      <c r="GP5" s="270" t="s">
        <v>22</v>
      </c>
      <c r="GQ5" s="270"/>
      <c r="GR5" s="270"/>
      <c r="GS5" s="270"/>
      <c r="GT5" s="26"/>
      <c r="GU5" s="26"/>
      <c r="GV5" s="29"/>
      <c r="GW5" s="29"/>
      <c r="GX5" s="208"/>
      <c r="GY5" s="26"/>
      <c r="GZ5" s="27"/>
      <c r="HB5" s="25"/>
      <c r="HC5" s="270" t="s">
        <v>22</v>
      </c>
      <c r="HD5" s="270"/>
      <c r="HE5" s="270"/>
      <c r="HF5" s="270"/>
      <c r="HG5" s="26"/>
      <c r="HH5" s="26"/>
      <c r="HI5" s="29"/>
      <c r="HJ5" s="29"/>
      <c r="HK5" s="208"/>
      <c r="HL5" s="26"/>
      <c r="HM5" s="27"/>
      <c r="HO5" s="25"/>
      <c r="HP5" s="270" t="s">
        <v>22</v>
      </c>
      <c r="HQ5" s="270"/>
      <c r="HR5" s="270"/>
      <c r="HS5" s="270"/>
      <c r="HT5" s="26"/>
      <c r="HU5" s="26"/>
      <c r="HV5" s="29"/>
      <c r="HW5" s="29"/>
      <c r="HX5" s="208"/>
      <c r="HY5" s="26"/>
      <c r="HZ5" s="27"/>
      <c r="IB5" s="25"/>
      <c r="IC5" s="270" t="s">
        <v>22</v>
      </c>
      <c r="ID5" s="270"/>
      <c r="IE5" s="270"/>
      <c r="IF5" s="270"/>
      <c r="IG5" s="26"/>
      <c r="IH5" s="26"/>
      <c r="II5" s="29"/>
      <c r="IJ5" s="29"/>
      <c r="IK5" s="208"/>
      <c r="IL5" s="26"/>
      <c r="IM5" s="27"/>
      <c r="IO5" s="25"/>
      <c r="IP5" s="270" t="s">
        <v>22</v>
      </c>
      <c r="IQ5" s="270"/>
      <c r="IR5" s="270"/>
      <c r="IS5" s="270"/>
      <c r="IT5" s="26"/>
      <c r="IU5" s="26"/>
      <c r="IV5" s="29"/>
      <c r="IW5" s="29"/>
      <c r="IX5" s="208"/>
      <c r="IY5" s="26"/>
      <c r="IZ5" s="27"/>
      <c r="JB5" s="25"/>
      <c r="JC5" s="270" t="s">
        <v>22</v>
      </c>
      <c r="JD5" s="270"/>
      <c r="JE5" s="270"/>
      <c r="JF5" s="270"/>
      <c r="JG5" s="26"/>
      <c r="JH5" s="26"/>
      <c r="JI5" s="29"/>
      <c r="JJ5" s="29"/>
      <c r="JK5" s="208"/>
      <c r="JL5" s="26"/>
      <c r="JM5" s="27"/>
      <c r="JO5" s="25"/>
      <c r="JP5" s="270" t="s">
        <v>22</v>
      </c>
      <c r="JQ5" s="270"/>
      <c r="JR5" s="270"/>
      <c r="JS5" s="270"/>
      <c r="JT5" s="26"/>
      <c r="JU5" s="26"/>
      <c r="JV5" s="29"/>
      <c r="JW5" s="29"/>
      <c r="JX5" s="208"/>
      <c r="JY5" s="26"/>
      <c r="JZ5" s="27"/>
      <c r="KB5" s="25"/>
      <c r="KC5" s="270" t="s">
        <v>22</v>
      </c>
      <c r="KD5" s="270"/>
      <c r="KE5" s="270"/>
      <c r="KF5" s="270"/>
      <c r="KG5" s="26"/>
      <c r="KH5" s="26"/>
      <c r="KI5" s="29"/>
      <c r="KJ5" s="29"/>
      <c r="KK5" s="208"/>
      <c r="KL5" s="26"/>
      <c r="KM5" s="27"/>
      <c r="KO5" s="25"/>
      <c r="KP5" s="270" t="s">
        <v>22</v>
      </c>
      <c r="KQ5" s="270"/>
      <c r="KR5" s="270"/>
      <c r="KS5" s="270"/>
      <c r="KT5" s="26"/>
      <c r="KU5" s="26"/>
      <c r="KV5" s="29"/>
      <c r="KW5" s="29"/>
      <c r="KX5" s="208"/>
      <c r="KY5" s="26"/>
      <c r="KZ5" s="27"/>
      <c r="LB5" s="25"/>
      <c r="LC5" s="270" t="s">
        <v>22</v>
      </c>
      <c r="LD5" s="270"/>
      <c r="LE5" s="270"/>
      <c r="LF5" s="270"/>
      <c r="LG5" s="26"/>
      <c r="LH5" s="26"/>
      <c r="LI5" s="29"/>
      <c r="LJ5" s="29"/>
      <c r="LK5" s="208"/>
      <c r="LL5" s="26"/>
      <c r="LM5" s="27"/>
      <c r="LO5" s="25"/>
      <c r="LP5" s="270" t="s">
        <v>22</v>
      </c>
      <c r="LQ5" s="270"/>
      <c r="LR5" s="270"/>
      <c r="LS5" s="270"/>
      <c r="LT5" s="26"/>
      <c r="LU5" s="26"/>
      <c r="LV5" s="29"/>
      <c r="LW5" s="29"/>
      <c r="LX5" s="208"/>
      <c r="LY5" s="26"/>
      <c r="LZ5" s="27"/>
      <c r="MB5" s="25"/>
      <c r="MC5" s="270" t="s">
        <v>22</v>
      </c>
      <c r="MD5" s="270"/>
      <c r="ME5" s="270"/>
      <c r="MF5" s="270"/>
      <c r="MG5" s="26"/>
      <c r="MH5" s="26"/>
      <c r="MI5" s="29"/>
      <c r="MJ5" s="29"/>
      <c r="MK5" s="208"/>
      <c r="ML5" s="26"/>
      <c r="MM5" s="27"/>
      <c r="MO5" s="25"/>
      <c r="MP5" s="270" t="s">
        <v>22</v>
      </c>
      <c r="MQ5" s="270"/>
      <c r="MR5" s="270"/>
      <c r="MS5" s="270"/>
      <c r="MT5" s="26"/>
      <c r="MU5" s="26"/>
      <c r="MV5" s="29"/>
      <c r="MW5" s="29"/>
      <c r="MX5" s="208"/>
      <c r="MY5" s="26"/>
      <c r="MZ5" s="27"/>
      <c r="NB5" s="25"/>
      <c r="NC5" s="270" t="s">
        <v>22</v>
      </c>
      <c r="ND5" s="270"/>
      <c r="NE5" s="270"/>
      <c r="NF5" s="270"/>
      <c r="NG5" s="26"/>
      <c r="NH5" s="26"/>
      <c r="NI5" s="29"/>
      <c r="NJ5" s="29"/>
      <c r="NK5" s="208"/>
      <c r="NL5" s="26"/>
      <c r="NM5" s="27"/>
      <c r="NO5" s="25"/>
      <c r="NP5" s="270" t="s">
        <v>22</v>
      </c>
      <c r="NQ5" s="270"/>
      <c r="NR5" s="270"/>
      <c r="NS5" s="270"/>
      <c r="NT5" s="26"/>
      <c r="NU5" s="26"/>
      <c r="NV5" s="29"/>
      <c r="NW5" s="29"/>
      <c r="NX5" s="208"/>
      <c r="NY5" s="26"/>
      <c r="NZ5" s="27"/>
    </row>
    <row r="6" spans="2:390" x14ac:dyDescent="0.3">
      <c r="B6" s="25"/>
      <c r="C6" s="270"/>
      <c r="D6" s="270"/>
      <c r="E6" s="270"/>
      <c r="F6" s="270"/>
      <c r="G6" s="26"/>
      <c r="H6" s="26"/>
      <c r="I6" s="97" t="s">
        <v>26</v>
      </c>
      <c r="J6" s="29"/>
      <c r="K6" s="97" t="s">
        <v>26</v>
      </c>
      <c r="L6" s="32"/>
      <c r="M6" s="27"/>
      <c r="O6" s="25"/>
      <c r="P6" s="270"/>
      <c r="Q6" s="270"/>
      <c r="R6" s="270"/>
      <c r="S6" s="270"/>
      <c r="T6" s="26"/>
      <c r="U6" s="26"/>
      <c r="V6" s="97" t="s">
        <v>26</v>
      </c>
      <c r="W6" s="29"/>
      <c r="X6" s="97" t="s">
        <v>26</v>
      </c>
      <c r="Y6" s="32"/>
      <c r="Z6" s="27"/>
      <c r="AB6" s="25"/>
      <c r="AC6" s="270"/>
      <c r="AD6" s="270"/>
      <c r="AE6" s="270"/>
      <c r="AF6" s="270"/>
      <c r="AG6" s="26"/>
      <c r="AH6" s="26"/>
      <c r="AI6" s="97" t="s">
        <v>26</v>
      </c>
      <c r="AJ6" s="29"/>
      <c r="AK6" s="97" t="s">
        <v>26</v>
      </c>
      <c r="AL6" s="32"/>
      <c r="AM6" s="27"/>
      <c r="AO6" s="25"/>
      <c r="AP6" s="270"/>
      <c r="AQ6" s="270"/>
      <c r="AR6" s="270"/>
      <c r="AS6" s="270"/>
      <c r="AT6" s="26"/>
      <c r="AU6" s="26"/>
      <c r="AV6" s="97" t="s">
        <v>26</v>
      </c>
      <c r="AW6" s="29"/>
      <c r="AX6" s="97" t="s">
        <v>26</v>
      </c>
      <c r="AY6" s="32"/>
      <c r="AZ6" s="27"/>
      <c r="BB6" s="25"/>
      <c r="BC6" s="270"/>
      <c r="BD6" s="270"/>
      <c r="BE6" s="270"/>
      <c r="BF6" s="270"/>
      <c r="BG6" s="26"/>
      <c r="BH6" s="26"/>
      <c r="BI6" s="97" t="s">
        <v>26</v>
      </c>
      <c r="BJ6" s="29"/>
      <c r="BK6" s="97" t="s">
        <v>26</v>
      </c>
      <c r="BL6" s="32"/>
      <c r="BM6" s="27"/>
      <c r="BO6" s="25"/>
      <c r="BP6" s="270"/>
      <c r="BQ6" s="270"/>
      <c r="BR6" s="270"/>
      <c r="BS6" s="270"/>
      <c r="BT6" s="26"/>
      <c r="BU6" s="26"/>
      <c r="BV6" s="97" t="s">
        <v>26</v>
      </c>
      <c r="BW6" s="29"/>
      <c r="BX6" s="97" t="s">
        <v>26</v>
      </c>
      <c r="BY6" s="32"/>
      <c r="BZ6" s="27"/>
      <c r="CB6" s="25"/>
      <c r="CC6" s="270"/>
      <c r="CD6" s="270"/>
      <c r="CE6" s="270"/>
      <c r="CF6" s="270"/>
      <c r="CG6" s="26"/>
      <c r="CH6" s="26"/>
      <c r="CI6" s="97" t="s">
        <v>26</v>
      </c>
      <c r="CJ6" s="29"/>
      <c r="CK6" s="97" t="s">
        <v>26</v>
      </c>
      <c r="CL6" s="32"/>
      <c r="CM6" s="27"/>
      <c r="CO6" s="25"/>
      <c r="CP6" s="270"/>
      <c r="CQ6" s="270"/>
      <c r="CR6" s="270"/>
      <c r="CS6" s="270"/>
      <c r="CT6" s="26"/>
      <c r="CU6" s="26"/>
      <c r="CV6" s="97" t="s">
        <v>26</v>
      </c>
      <c r="CW6" s="29"/>
      <c r="CX6" s="97" t="s">
        <v>26</v>
      </c>
      <c r="CY6" s="32"/>
      <c r="CZ6" s="27"/>
      <c r="DB6" s="25"/>
      <c r="DC6" s="270"/>
      <c r="DD6" s="270"/>
      <c r="DE6" s="270"/>
      <c r="DF6" s="270"/>
      <c r="DG6" s="26"/>
      <c r="DH6" s="26"/>
      <c r="DI6" s="97" t="s">
        <v>26</v>
      </c>
      <c r="DJ6" s="29"/>
      <c r="DK6" s="97" t="s">
        <v>26</v>
      </c>
      <c r="DL6" s="32"/>
      <c r="DM6" s="27"/>
      <c r="DO6" s="25"/>
      <c r="DP6" s="270"/>
      <c r="DQ6" s="270"/>
      <c r="DR6" s="270"/>
      <c r="DS6" s="270"/>
      <c r="DT6" s="26"/>
      <c r="DU6" s="26"/>
      <c r="DV6" s="97" t="s">
        <v>26</v>
      </c>
      <c r="DW6" s="29"/>
      <c r="DX6" s="97" t="s">
        <v>26</v>
      </c>
      <c r="DY6" s="32"/>
      <c r="DZ6" s="27"/>
      <c r="EB6" s="25"/>
      <c r="EC6" s="270"/>
      <c r="ED6" s="270"/>
      <c r="EE6" s="270"/>
      <c r="EF6" s="270"/>
      <c r="EG6" s="26"/>
      <c r="EH6" s="26"/>
      <c r="EI6" s="97" t="s">
        <v>26</v>
      </c>
      <c r="EJ6" s="29"/>
      <c r="EK6" s="97" t="s">
        <v>26</v>
      </c>
      <c r="EL6" s="32"/>
      <c r="EM6" s="27"/>
      <c r="EO6" s="25"/>
      <c r="EP6" s="270"/>
      <c r="EQ6" s="270"/>
      <c r="ER6" s="270"/>
      <c r="ES6" s="270"/>
      <c r="ET6" s="26"/>
      <c r="EU6" s="26"/>
      <c r="EV6" s="97" t="s">
        <v>26</v>
      </c>
      <c r="EW6" s="29"/>
      <c r="EX6" s="97" t="s">
        <v>26</v>
      </c>
      <c r="EY6" s="32"/>
      <c r="EZ6" s="27"/>
      <c r="FB6" s="25"/>
      <c r="FC6" s="270"/>
      <c r="FD6" s="270"/>
      <c r="FE6" s="270"/>
      <c r="FF6" s="270"/>
      <c r="FG6" s="26"/>
      <c r="FH6" s="26"/>
      <c r="FI6" s="97" t="s">
        <v>26</v>
      </c>
      <c r="FJ6" s="29"/>
      <c r="FK6" s="97" t="s">
        <v>26</v>
      </c>
      <c r="FL6" s="32"/>
      <c r="FM6" s="27"/>
      <c r="FO6" s="25"/>
      <c r="FP6" s="270"/>
      <c r="FQ6" s="270"/>
      <c r="FR6" s="270"/>
      <c r="FS6" s="270"/>
      <c r="FT6" s="26"/>
      <c r="FU6" s="26"/>
      <c r="FV6" s="97" t="s">
        <v>26</v>
      </c>
      <c r="FW6" s="29"/>
      <c r="FX6" s="97" t="s">
        <v>26</v>
      </c>
      <c r="FY6" s="32"/>
      <c r="FZ6" s="27"/>
      <c r="GB6" s="25"/>
      <c r="GC6" s="270"/>
      <c r="GD6" s="270"/>
      <c r="GE6" s="270"/>
      <c r="GF6" s="270"/>
      <c r="GG6" s="26"/>
      <c r="GH6" s="26"/>
      <c r="GI6" s="97" t="s">
        <v>26</v>
      </c>
      <c r="GJ6" s="29"/>
      <c r="GK6" s="97" t="s">
        <v>26</v>
      </c>
      <c r="GL6" s="32"/>
      <c r="GM6" s="27"/>
      <c r="GO6" s="25"/>
      <c r="GP6" s="270"/>
      <c r="GQ6" s="270"/>
      <c r="GR6" s="270"/>
      <c r="GS6" s="270"/>
      <c r="GT6" s="26"/>
      <c r="GU6" s="26"/>
      <c r="GV6" s="97" t="s">
        <v>26</v>
      </c>
      <c r="GW6" s="29"/>
      <c r="GX6" s="97" t="s">
        <v>26</v>
      </c>
      <c r="GY6" s="32"/>
      <c r="GZ6" s="27"/>
      <c r="HB6" s="25"/>
      <c r="HC6" s="270"/>
      <c r="HD6" s="270"/>
      <c r="HE6" s="270"/>
      <c r="HF6" s="270"/>
      <c r="HG6" s="26"/>
      <c r="HH6" s="26"/>
      <c r="HI6" s="97" t="s">
        <v>26</v>
      </c>
      <c r="HJ6" s="29"/>
      <c r="HK6" s="97" t="s">
        <v>26</v>
      </c>
      <c r="HL6" s="32"/>
      <c r="HM6" s="27"/>
      <c r="HO6" s="25"/>
      <c r="HP6" s="270"/>
      <c r="HQ6" s="270"/>
      <c r="HR6" s="270"/>
      <c r="HS6" s="270"/>
      <c r="HT6" s="26"/>
      <c r="HU6" s="26"/>
      <c r="HV6" s="97" t="s">
        <v>26</v>
      </c>
      <c r="HW6" s="29"/>
      <c r="HX6" s="97" t="s">
        <v>26</v>
      </c>
      <c r="HY6" s="32"/>
      <c r="HZ6" s="27"/>
      <c r="IB6" s="25"/>
      <c r="IC6" s="270"/>
      <c r="ID6" s="270"/>
      <c r="IE6" s="270"/>
      <c r="IF6" s="270"/>
      <c r="IG6" s="26"/>
      <c r="IH6" s="26"/>
      <c r="II6" s="97" t="s">
        <v>26</v>
      </c>
      <c r="IJ6" s="29"/>
      <c r="IK6" s="97" t="s">
        <v>26</v>
      </c>
      <c r="IL6" s="32"/>
      <c r="IM6" s="27"/>
      <c r="IO6" s="25"/>
      <c r="IP6" s="270"/>
      <c r="IQ6" s="270"/>
      <c r="IR6" s="270"/>
      <c r="IS6" s="270"/>
      <c r="IT6" s="26"/>
      <c r="IU6" s="26"/>
      <c r="IV6" s="97" t="s">
        <v>26</v>
      </c>
      <c r="IW6" s="29"/>
      <c r="IX6" s="97" t="s">
        <v>26</v>
      </c>
      <c r="IY6" s="32"/>
      <c r="IZ6" s="27"/>
      <c r="JB6" s="25"/>
      <c r="JC6" s="270"/>
      <c r="JD6" s="270"/>
      <c r="JE6" s="270"/>
      <c r="JF6" s="270"/>
      <c r="JG6" s="26"/>
      <c r="JH6" s="26"/>
      <c r="JI6" s="97" t="s">
        <v>26</v>
      </c>
      <c r="JJ6" s="29"/>
      <c r="JK6" s="97" t="s">
        <v>26</v>
      </c>
      <c r="JL6" s="32"/>
      <c r="JM6" s="27"/>
      <c r="JO6" s="25"/>
      <c r="JP6" s="270"/>
      <c r="JQ6" s="270"/>
      <c r="JR6" s="270"/>
      <c r="JS6" s="270"/>
      <c r="JT6" s="26"/>
      <c r="JU6" s="26"/>
      <c r="JV6" s="97" t="s">
        <v>26</v>
      </c>
      <c r="JW6" s="29"/>
      <c r="JX6" s="97" t="s">
        <v>26</v>
      </c>
      <c r="JY6" s="32"/>
      <c r="JZ6" s="27"/>
      <c r="KB6" s="25"/>
      <c r="KC6" s="270"/>
      <c r="KD6" s="270"/>
      <c r="KE6" s="270"/>
      <c r="KF6" s="270"/>
      <c r="KG6" s="26"/>
      <c r="KH6" s="26"/>
      <c r="KI6" s="97" t="s">
        <v>26</v>
      </c>
      <c r="KJ6" s="29"/>
      <c r="KK6" s="97" t="s">
        <v>26</v>
      </c>
      <c r="KL6" s="32"/>
      <c r="KM6" s="27"/>
      <c r="KO6" s="25"/>
      <c r="KP6" s="270"/>
      <c r="KQ6" s="270"/>
      <c r="KR6" s="270"/>
      <c r="KS6" s="270"/>
      <c r="KT6" s="26"/>
      <c r="KU6" s="26"/>
      <c r="KV6" s="97" t="s">
        <v>26</v>
      </c>
      <c r="KW6" s="29"/>
      <c r="KX6" s="97" t="s">
        <v>26</v>
      </c>
      <c r="KY6" s="32"/>
      <c r="KZ6" s="27"/>
      <c r="LB6" s="25"/>
      <c r="LC6" s="270"/>
      <c r="LD6" s="270"/>
      <c r="LE6" s="270"/>
      <c r="LF6" s="270"/>
      <c r="LG6" s="26"/>
      <c r="LH6" s="26"/>
      <c r="LI6" s="97" t="s">
        <v>26</v>
      </c>
      <c r="LJ6" s="29"/>
      <c r="LK6" s="97" t="s">
        <v>26</v>
      </c>
      <c r="LL6" s="32"/>
      <c r="LM6" s="27"/>
      <c r="LO6" s="25"/>
      <c r="LP6" s="270"/>
      <c r="LQ6" s="270"/>
      <c r="LR6" s="270"/>
      <c r="LS6" s="270"/>
      <c r="LT6" s="26"/>
      <c r="LU6" s="26"/>
      <c r="LV6" s="97" t="s">
        <v>26</v>
      </c>
      <c r="LW6" s="29"/>
      <c r="LX6" s="97" t="s">
        <v>26</v>
      </c>
      <c r="LY6" s="32"/>
      <c r="LZ6" s="27"/>
      <c r="MB6" s="25"/>
      <c r="MC6" s="270"/>
      <c r="MD6" s="270"/>
      <c r="ME6" s="270"/>
      <c r="MF6" s="270"/>
      <c r="MG6" s="26"/>
      <c r="MH6" s="26"/>
      <c r="MI6" s="97" t="s">
        <v>26</v>
      </c>
      <c r="MJ6" s="29"/>
      <c r="MK6" s="97" t="s">
        <v>26</v>
      </c>
      <c r="ML6" s="32"/>
      <c r="MM6" s="27"/>
      <c r="MO6" s="25"/>
      <c r="MP6" s="270"/>
      <c r="MQ6" s="270"/>
      <c r="MR6" s="270"/>
      <c r="MS6" s="270"/>
      <c r="MT6" s="26"/>
      <c r="MU6" s="26"/>
      <c r="MV6" s="97" t="s">
        <v>26</v>
      </c>
      <c r="MW6" s="29"/>
      <c r="MX6" s="97" t="s">
        <v>26</v>
      </c>
      <c r="MY6" s="32"/>
      <c r="MZ6" s="27"/>
      <c r="NB6" s="25"/>
      <c r="NC6" s="270"/>
      <c r="ND6" s="270"/>
      <c r="NE6" s="270"/>
      <c r="NF6" s="270"/>
      <c r="NG6" s="26"/>
      <c r="NH6" s="26"/>
      <c r="NI6" s="97" t="s">
        <v>26</v>
      </c>
      <c r="NJ6" s="29"/>
      <c r="NK6" s="97" t="s">
        <v>26</v>
      </c>
      <c r="NL6" s="32"/>
      <c r="NM6" s="27"/>
      <c r="NO6" s="25"/>
      <c r="NP6" s="270"/>
      <c r="NQ6" s="270"/>
      <c r="NR6" s="270"/>
      <c r="NS6" s="270"/>
      <c r="NT6" s="26"/>
      <c r="NU6" s="26"/>
      <c r="NV6" s="97" t="s">
        <v>26</v>
      </c>
      <c r="NW6" s="29"/>
      <c r="NX6" s="97" t="s">
        <v>26</v>
      </c>
      <c r="NY6" s="32"/>
      <c r="NZ6" s="27"/>
    </row>
    <row r="7" spans="2:390" x14ac:dyDescent="0.3">
      <c r="B7" s="25"/>
      <c r="C7" s="276"/>
      <c r="D7" s="276"/>
      <c r="E7" s="276"/>
      <c r="F7" s="276"/>
      <c r="G7" s="26"/>
      <c r="H7" s="26"/>
      <c r="I7" s="269">
        <f>+I2/(1+I4)</f>
        <v>11111.111111111109</v>
      </c>
      <c r="J7" s="29"/>
      <c r="K7" s="269">
        <f>+K2/(1+I4)</f>
        <v>13888.888888888889</v>
      </c>
      <c r="L7" s="35"/>
      <c r="M7" s="27"/>
      <c r="O7" s="25"/>
      <c r="P7" s="276"/>
      <c r="Q7" s="276"/>
      <c r="R7" s="276"/>
      <c r="S7" s="276"/>
      <c r="T7" s="26"/>
      <c r="U7" s="26"/>
      <c r="V7" s="269">
        <f>+V2/(1+V4)</f>
        <v>0</v>
      </c>
      <c r="W7" s="29"/>
      <c r="X7" s="269">
        <f>+X2/(1+V4)</f>
        <v>0</v>
      </c>
      <c r="Y7" s="35"/>
      <c r="Z7" s="27"/>
      <c r="AB7" s="25"/>
      <c r="AC7" s="276"/>
      <c r="AD7" s="276"/>
      <c r="AE7" s="276"/>
      <c r="AF7" s="276"/>
      <c r="AG7" s="26"/>
      <c r="AH7" s="26"/>
      <c r="AI7" s="269">
        <f>+AI2/(1+AI4)</f>
        <v>0</v>
      </c>
      <c r="AJ7" s="29"/>
      <c r="AK7" s="269">
        <f>+AK2/(1+AI4)</f>
        <v>0</v>
      </c>
      <c r="AL7" s="35"/>
      <c r="AM7" s="27"/>
      <c r="AO7" s="25"/>
      <c r="AP7" s="276"/>
      <c r="AQ7" s="276"/>
      <c r="AR7" s="276"/>
      <c r="AS7" s="276"/>
      <c r="AT7" s="26"/>
      <c r="AU7" s="26"/>
      <c r="AV7" s="269">
        <f>+AV2/(1+AV4)</f>
        <v>0</v>
      </c>
      <c r="AW7" s="29"/>
      <c r="AX7" s="269">
        <f>+AX2/(1+AV4)</f>
        <v>0</v>
      </c>
      <c r="AY7" s="35"/>
      <c r="AZ7" s="27"/>
      <c r="BB7" s="25"/>
      <c r="BC7" s="276"/>
      <c r="BD7" s="276"/>
      <c r="BE7" s="276"/>
      <c r="BF7" s="276"/>
      <c r="BG7" s="26"/>
      <c r="BH7" s="26"/>
      <c r="BI7" s="269">
        <f>+BI2/(1+BI4)</f>
        <v>0</v>
      </c>
      <c r="BJ7" s="29"/>
      <c r="BK7" s="269">
        <f>+BK2/(1+BI4)</f>
        <v>0</v>
      </c>
      <c r="BL7" s="35"/>
      <c r="BM7" s="27"/>
      <c r="BO7" s="25"/>
      <c r="BP7" s="276"/>
      <c r="BQ7" s="276"/>
      <c r="BR7" s="276"/>
      <c r="BS7" s="276"/>
      <c r="BT7" s="26"/>
      <c r="BU7" s="26"/>
      <c r="BV7" s="269">
        <f>+BV2/(1+BV4)</f>
        <v>0</v>
      </c>
      <c r="BW7" s="29"/>
      <c r="BX7" s="269">
        <f>+BX2/(1+BV4)</f>
        <v>0</v>
      </c>
      <c r="BY7" s="35"/>
      <c r="BZ7" s="27"/>
      <c r="CB7" s="25"/>
      <c r="CC7" s="276"/>
      <c r="CD7" s="276"/>
      <c r="CE7" s="276"/>
      <c r="CF7" s="276"/>
      <c r="CG7" s="26"/>
      <c r="CH7" s="26"/>
      <c r="CI7" s="269">
        <f>+CI2/(1+CI4)</f>
        <v>0</v>
      </c>
      <c r="CJ7" s="29"/>
      <c r="CK7" s="269">
        <f>+CK2/(1+CI4)</f>
        <v>0</v>
      </c>
      <c r="CL7" s="35"/>
      <c r="CM7" s="27"/>
      <c r="CO7" s="25"/>
      <c r="CP7" s="276"/>
      <c r="CQ7" s="276"/>
      <c r="CR7" s="276"/>
      <c r="CS7" s="276"/>
      <c r="CT7" s="26"/>
      <c r="CU7" s="26"/>
      <c r="CV7" s="269">
        <f>+CV2/(1+CV4)</f>
        <v>0</v>
      </c>
      <c r="CW7" s="29"/>
      <c r="CX7" s="269">
        <f>+CX2/(1+CV4)</f>
        <v>0</v>
      </c>
      <c r="CY7" s="35"/>
      <c r="CZ7" s="27"/>
      <c r="DB7" s="25"/>
      <c r="DC7" s="276"/>
      <c r="DD7" s="276"/>
      <c r="DE7" s="276"/>
      <c r="DF7" s="276"/>
      <c r="DG7" s="26"/>
      <c r="DH7" s="26"/>
      <c r="DI7" s="269">
        <f>+DI2/(1+DI4)</f>
        <v>0</v>
      </c>
      <c r="DJ7" s="29"/>
      <c r="DK7" s="269">
        <f>+DK2/(1+DI4)</f>
        <v>0</v>
      </c>
      <c r="DL7" s="35"/>
      <c r="DM7" s="27"/>
      <c r="DO7" s="25"/>
      <c r="DP7" s="276"/>
      <c r="DQ7" s="276"/>
      <c r="DR7" s="276"/>
      <c r="DS7" s="276"/>
      <c r="DT7" s="26"/>
      <c r="DU7" s="26"/>
      <c r="DV7" s="269">
        <f>+DV2/(1+DV4)</f>
        <v>0</v>
      </c>
      <c r="DW7" s="29"/>
      <c r="DX7" s="269">
        <f>+DX2/(1+DV4)</f>
        <v>0</v>
      </c>
      <c r="DY7" s="35"/>
      <c r="DZ7" s="27"/>
      <c r="EB7" s="25"/>
      <c r="EC7" s="276"/>
      <c r="ED7" s="276"/>
      <c r="EE7" s="276"/>
      <c r="EF7" s="276"/>
      <c r="EG7" s="26"/>
      <c r="EH7" s="26"/>
      <c r="EI7" s="269">
        <f>+EI2/(1+EI4)</f>
        <v>0</v>
      </c>
      <c r="EJ7" s="29"/>
      <c r="EK7" s="269">
        <f>+EK2/(1+EI4)</f>
        <v>0</v>
      </c>
      <c r="EL7" s="35"/>
      <c r="EM7" s="27"/>
      <c r="EO7" s="25"/>
      <c r="EP7" s="276"/>
      <c r="EQ7" s="276"/>
      <c r="ER7" s="276"/>
      <c r="ES7" s="276"/>
      <c r="ET7" s="26"/>
      <c r="EU7" s="26"/>
      <c r="EV7" s="269">
        <f>+EV2/(1+EV4)</f>
        <v>0</v>
      </c>
      <c r="EW7" s="29"/>
      <c r="EX7" s="269">
        <f>+EX2/(1+EV4)</f>
        <v>0</v>
      </c>
      <c r="EY7" s="35"/>
      <c r="EZ7" s="27"/>
      <c r="FB7" s="25"/>
      <c r="FC7" s="276"/>
      <c r="FD7" s="276"/>
      <c r="FE7" s="276"/>
      <c r="FF7" s="276"/>
      <c r="FG7" s="26"/>
      <c r="FH7" s="26"/>
      <c r="FI7" s="269">
        <f>+FI2/(1+FI4)</f>
        <v>0</v>
      </c>
      <c r="FJ7" s="29"/>
      <c r="FK7" s="269">
        <f>+FK2/(1+FI4)</f>
        <v>0</v>
      </c>
      <c r="FL7" s="35"/>
      <c r="FM7" s="27"/>
      <c r="FO7" s="25"/>
      <c r="FP7" s="276"/>
      <c r="FQ7" s="276"/>
      <c r="FR7" s="276"/>
      <c r="FS7" s="276"/>
      <c r="FT7" s="26"/>
      <c r="FU7" s="26"/>
      <c r="FV7" s="269">
        <f>+FV2/(1+FV4)</f>
        <v>0</v>
      </c>
      <c r="FW7" s="29"/>
      <c r="FX7" s="269">
        <f>+FX2/(1+FV4)</f>
        <v>0</v>
      </c>
      <c r="FY7" s="35"/>
      <c r="FZ7" s="27"/>
      <c r="GB7" s="25"/>
      <c r="GC7" s="276"/>
      <c r="GD7" s="276"/>
      <c r="GE7" s="276"/>
      <c r="GF7" s="276"/>
      <c r="GG7" s="26"/>
      <c r="GH7" s="26"/>
      <c r="GI7" s="269">
        <f>+GI2/(1+GI4)</f>
        <v>0</v>
      </c>
      <c r="GJ7" s="29"/>
      <c r="GK7" s="269">
        <f>+GK2/(1+GI4)</f>
        <v>0</v>
      </c>
      <c r="GL7" s="35"/>
      <c r="GM7" s="27"/>
      <c r="GO7" s="25"/>
      <c r="GP7" s="276"/>
      <c r="GQ7" s="276"/>
      <c r="GR7" s="276"/>
      <c r="GS7" s="276"/>
      <c r="GT7" s="26"/>
      <c r="GU7" s="26"/>
      <c r="GV7" s="269">
        <f>+GV2/(1+GV4)</f>
        <v>0</v>
      </c>
      <c r="GW7" s="29"/>
      <c r="GX7" s="269">
        <f>+GX2/(1+GV4)</f>
        <v>0</v>
      </c>
      <c r="GY7" s="35"/>
      <c r="GZ7" s="27"/>
      <c r="HB7" s="25"/>
      <c r="HC7" s="276"/>
      <c r="HD7" s="276"/>
      <c r="HE7" s="276"/>
      <c r="HF7" s="276"/>
      <c r="HG7" s="26"/>
      <c r="HH7" s="26"/>
      <c r="HI7" s="269">
        <f>+HI2/(1+HI4)</f>
        <v>0</v>
      </c>
      <c r="HJ7" s="29"/>
      <c r="HK7" s="269">
        <f>+HK2/(1+HI4)</f>
        <v>0</v>
      </c>
      <c r="HL7" s="35"/>
      <c r="HM7" s="27"/>
      <c r="HO7" s="25"/>
      <c r="HP7" s="276"/>
      <c r="HQ7" s="276"/>
      <c r="HR7" s="276"/>
      <c r="HS7" s="276"/>
      <c r="HT7" s="26"/>
      <c r="HU7" s="26"/>
      <c r="HV7" s="269">
        <f>+HV2/(1+HV4)</f>
        <v>0</v>
      </c>
      <c r="HW7" s="29"/>
      <c r="HX7" s="269">
        <f>+HX2/(1+HV4)</f>
        <v>0</v>
      </c>
      <c r="HY7" s="35"/>
      <c r="HZ7" s="27"/>
      <c r="IB7" s="25"/>
      <c r="IC7" s="276"/>
      <c r="ID7" s="276"/>
      <c r="IE7" s="276"/>
      <c r="IF7" s="276"/>
      <c r="IG7" s="26"/>
      <c r="IH7" s="26"/>
      <c r="II7" s="269">
        <f>+II2/(1+II4)</f>
        <v>0</v>
      </c>
      <c r="IJ7" s="29"/>
      <c r="IK7" s="269">
        <f>+IK2/(1+II4)</f>
        <v>0</v>
      </c>
      <c r="IL7" s="35"/>
      <c r="IM7" s="27"/>
      <c r="IO7" s="25"/>
      <c r="IP7" s="276"/>
      <c r="IQ7" s="276"/>
      <c r="IR7" s="276"/>
      <c r="IS7" s="276"/>
      <c r="IT7" s="26"/>
      <c r="IU7" s="26"/>
      <c r="IV7" s="269">
        <f>+IV2/(1+IV4)</f>
        <v>0</v>
      </c>
      <c r="IW7" s="29"/>
      <c r="IX7" s="269">
        <f>+IX2/(1+IV4)</f>
        <v>0</v>
      </c>
      <c r="IY7" s="35"/>
      <c r="IZ7" s="27"/>
      <c r="JB7" s="25"/>
      <c r="JC7" s="276"/>
      <c r="JD7" s="276"/>
      <c r="JE7" s="276"/>
      <c r="JF7" s="276"/>
      <c r="JG7" s="26"/>
      <c r="JH7" s="26"/>
      <c r="JI7" s="269">
        <f>+JI2/(1+JI4)</f>
        <v>0</v>
      </c>
      <c r="JJ7" s="29"/>
      <c r="JK7" s="269">
        <f>+JK2/(1+JI4)</f>
        <v>0</v>
      </c>
      <c r="JL7" s="35"/>
      <c r="JM7" s="27"/>
      <c r="JO7" s="25"/>
      <c r="JP7" s="276"/>
      <c r="JQ7" s="276"/>
      <c r="JR7" s="276"/>
      <c r="JS7" s="276"/>
      <c r="JT7" s="26"/>
      <c r="JU7" s="26"/>
      <c r="JV7" s="269">
        <f>+JV2/(1+JV4)</f>
        <v>0</v>
      </c>
      <c r="JW7" s="29"/>
      <c r="JX7" s="269">
        <f>+JX2/(1+JV4)</f>
        <v>0</v>
      </c>
      <c r="JY7" s="35"/>
      <c r="JZ7" s="27"/>
      <c r="KB7" s="25"/>
      <c r="KC7" s="276"/>
      <c r="KD7" s="276"/>
      <c r="KE7" s="276"/>
      <c r="KF7" s="276"/>
      <c r="KG7" s="26"/>
      <c r="KH7" s="26"/>
      <c r="KI7" s="269">
        <f>+KI2/(1+KI4)</f>
        <v>0</v>
      </c>
      <c r="KJ7" s="29"/>
      <c r="KK7" s="269">
        <f>+KK2/(1+KI4)</f>
        <v>0</v>
      </c>
      <c r="KL7" s="35"/>
      <c r="KM7" s="27"/>
      <c r="KO7" s="25"/>
      <c r="KP7" s="276"/>
      <c r="KQ7" s="276"/>
      <c r="KR7" s="276"/>
      <c r="KS7" s="276"/>
      <c r="KT7" s="26"/>
      <c r="KU7" s="26"/>
      <c r="KV7" s="269">
        <f>+KV2/(1+KV4)</f>
        <v>0</v>
      </c>
      <c r="KW7" s="29"/>
      <c r="KX7" s="269">
        <f>+KX2/(1+KV4)</f>
        <v>0</v>
      </c>
      <c r="KY7" s="35"/>
      <c r="KZ7" s="27"/>
      <c r="LB7" s="25"/>
      <c r="LC7" s="276"/>
      <c r="LD7" s="276"/>
      <c r="LE7" s="276"/>
      <c r="LF7" s="276"/>
      <c r="LG7" s="26"/>
      <c r="LH7" s="26"/>
      <c r="LI7" s="269">
        <f>+LI2/(1+LI4)</f>
        <v>0</v>
      </c>
      <c r="LJ7" s="29"/>
      <c r="LK7" s="269">
        <f>+LK2/(1+LI4)</f>
        <v>0</v>
      </c>
      <c r="LL7" s="35"/>
      <c r="LM7" s="27"/>
      <c r="LO7" s="25"/>
      <c r="LP7" s="276"/>
      <c r="LQ7" s="276"/>
      <c r="LR7" s="276"/>
      <c r="LS7" s="276"/>
      <c r="LT7" s="26"/>
      <c r="LU7" s="26"/>
      <c r="LV7" s="269">
        <f>+LV2/(1+LV4)</f>
        <v>0</v>
      </c>
      <c r="LW7" s="29"/>
      <c r="LX7" s="269">
        <f>+LX2/(1+LV4)</f>
        <v>0</v>
      </c>
      <c r="LY7" s="35"/>
      <c r="LZ7" s="27"/>
      <c r="MB7" s="25"/>
      <c r="MC7" s="276"/>
      <c r="MD7" s="276"/>
      <c r="ME7" s="276"/>
      <c r="MF7" s="276"/>
      <c r="MG7" s="26"/>
      <c r="MH7" s="26"/>
      <c r="MI7" s="269">
        <f>+MI2/(1+MI4)</f>
        <v>0</v>
      </c>
      <c r="MJ7" s="29"/>
      <c r="MK7" s="269">
        <f>+MK2/(1+MI4)</f>
        <v>0</v>
      </c>
      <c r="ML7" s="35"/>
      <c r="MM7" s="27"/>
      <c r="MO7" s="25"/>
      <c r="MP7" s="276"/>
      <c r="MQ7" s="276"/>
      <c r="MR7" s="276"/>
      <c r="MS7" s="276"/>
      <c r="MT7" s="26"/>
      <c r="MU7" s="26"/>
      <c r="MV7" s="269">
        <f>+MV2/(1+MV4)</f>
        <v>0</v>
      </c>
      <c r="MW7" s="29"/>
      <c r="MX7" s="269">
        <f>+MX2/(1+MV4)</f>
        <v>0</v>
      </c>
      <c r="MY7" s="35"/>
      <c r="MZ7" s="27"/>
      <c r="NB7" s="25"/>
      <c r="NC7" s="276"/>
      <c r="ND7" s="276"/>
      <c r="NE7" s="276"/>
      <c r="NF7" s="276"/>
      <c r="NG7" s="26"/>
      <c r="NH7" s="26"/>
      <c r="NI7" s="269">
        <f>+NI2/(1+NI4)</f>
        <v>0</v>
      </c>
      <c r="NJ7" s="29"/>
      <c r="NK7" s="269">
        <f>+NK2/(1+NI4)</f>
        <v>0</v>
      </c>
      <c r="NL7" s="35"/>
      <c r="NM7" s="27"/>
      <c r="NO7" s="25"/>
      <c r="NP7" s="276"/>
      <c r="NQ7" s="276"/>
      <c r="NR7" s="276"/>
      <c r="NS7" s="276"/>
      <c r="NT7" s="26"/>
      <c r="NU7" s="26"/>
      <c r="NV7" s="269">
        <f>+NV2/(1+NV4)</f>
        <v>0</v>
      </c>
      <c r="NW7" s="29"/>
      <c r="NX7" s="269">
        <f>+NX2/(1+NV4)</f>
        <v>0</v>
      </c>
      <c r="NY7" s="35"/>
      <c r="NZ7" s="27"/>
    </row>
    <row r="8" spans="2:390" x14ac:dyDescent="0.3">
      <c r="B8" s="25"/>
      <c r="C8" s="26"/>
      <c r="D8" s="26"/>
      <c r="E8" s="26"/>
      <c r="F8" s="26"/>
      <c r="G8" s="26"/>
      <c r="H8" s="26"/>
      <c r="I8" s="26"/>
      <c r="J8" s="26"/>
      <c r="K8" s="26"/>
      <c r="L8" s="26"/>
      <c r="M8" s="27"/>
      <c r="O8" s="25"/>
      <c r="P8" s="26"/>
      <c r="Q8" s="26"/>
      <c r="R8" s="26"/>
      <c r="S8" s="26"/>
      <c r="T8" s="26"/>
      <c r="U8" s="26"/>
      <c r="V8" s="26"/>
      <c r="W8" s="26"/>
      <c r="X8" s="26"/>
      <c r="Y8" s="26"/>
      <c r="Z8" s="27"/>
      <c r="AB8" s="25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7"/>
      <c r="AO8" s="25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7"/>
      <c r="BB8" s="25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7"/>
      <c r="BO8" s="25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B8" s="25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7"/>
      <c r="CO8" s="25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7"/>
      <c r="DB8" s="25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7"/>
      <c r="DO8" s="25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7"/>
      <c r="EB8" s="25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7"/>
      <c r="EO8" s="25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7"/>
      <c r="FB8" s="25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7"/>
      <c r="FO8" s="25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7"/>
      <c r="GB8" s="25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7"/>
      <c r="GO8" s="25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7"/>
      <c r="HB8" s="25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7"/>
      <c r="HO8" s="25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7"/>
      <c r="IB8" s="25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7"/>
      <c r="IO8" s="25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7"/>
      <c r="JB8" s="25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7"/>
      <c r="JO8" s="25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7"/>
      <c r="KB8" s="25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7"/>
      <c r="KO8" s="25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7"/>
      <c r="LB8" s="25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7"/>
      <c r="LO8" s="25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7"/>
      <c r="MB8" s="25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7"/>
      <c r="MO8" s="25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7"/>
      <c r="NB8" s="25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7"/>
      <c r="NO8" s="25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7"/>
    </row>
    <row r="9" spans="2:390" ht="15" thickBot="1" x14ac:dyDescent="0.35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  <c r="O9" s="36"/>
      <c r="P9" s="37"/>
      <c r="Q9" s="37"/>
      <c r="R9" s="37"/>
      <c r="S9" s="37"/>
      <c r="T9" s="37"/>
      <c r="U9" s="37"/>
      <c r="V9" s="37"/>
      <c r="W9" s="37"/>
      <c r="X9" s="37"/>
      <c r="Y9" s="37"/>
      <c r="Z9" s="38"/>
      <c r="AB9" s="36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8"/>
      <c r="AO9" s="36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8"/>
      <c r="BB9" s="36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8"/>
      <c r="BO9" s="36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8"/>
      <c r="CB9" s="36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8"/>
      <c r="CO9" s="36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8"/>
      <c r="DB9" s="36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8"/>
      <c r="DO9" s="36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8"/>
      <c r="EB9" s="36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8"/>
      <c r="EO9" s="36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8"/>
      <c r="FB9" s="36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8"/>
      <c r="FO9" s="36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8"/>
      <c r="GB9" s="36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8"/>
      <c r="GO9" s="36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8"/>
      <c r="HB9" s="36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8"/>
      <c r="HO9" s="36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8"/>
      <c r="IB9" s="36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8"/>
      <c r="IO9" s="36"/>
      <c r="IP9" s="37"/>
      <c r="IQ9" s="37"/>
      <c r="IR9" s="37"/>
      <c r="IS9" s="37"/>
      <c r="IT9" s="37"/>
      <c r="IU9" s="37"/>
      <c r="IV9" s="37"/>
      <c r="IW9" s="37"/>
      <c r="IX9" s="37"/>
      <c r="IY9" s="37"/>
      <c r="IZ9" s="38"/>
      <c r="JB9" s="36"/>
      <c r="JC9" s="37"/>
      <c r="JD9" s="37"/>
      <c r="JE9" s="37"/>
      <c r="JF9" s="37"/>
      <c r="JG9" s="37"/>
      <c r="JH9" s="37"/>
      <c r="JI9" s="37"/>
      <c r="JJ9" s="37"/>
      <c r="JK9" s="37"/>
      <c r="JL9" s="37"/>
      <c r="JM9" s="38"/>
      <c r="JO9" s="36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8"/>
      <c r="KB9" s="36"/>
      <c r="KC9" s="37"/>
      <c r="KD9" s="37"/>
      <c r="KE9" s="37"/>
      <c r="KF9" s="37"/>
      <c r="KG9" s="37"/>
      <c r="KH9" s="37"/>
      <c r="KI9" s="37"/>
      <c r="KJ9" s="37"/>
      <c r="KK9" s="37"/>
      <c r="KL9" s="37"/>
      <c r="KM9" s="38"/>
      <c r="KO9" s="36"/>
      <c r="KP9" s="37"/>
      <c r="KQ9" s="37"/>
      <c r="KR9" s="37"/>
      <c r="KS9" s="37"/>
      <c r="KT9" s="37"/>
      <c r="KU9" s="37"/>
      <c r="KV9" s="37"/>
      <c r="KW9" s="37"/>
      <c r="KX9" s="37"/>
      <c r="KY9" s="37"/>
      <c r="KZ9" s="38"/>
      <c r="LB9" s="36"/>
      <c r="LC9" s="37"/>
      <c r="LD9" s="37"/>
      <c r="LE9" s="37"/>
      <c r="LF9" s="37"/>
      <c r="LG9" s="37"/>
      <c r="LH9" s="37"/>
      <c r="LI9" s="37"/>
      <c r="LJ9" s="37"/>
      <c r="LK9" s="37"/>
      <c r="LL9" s="37"/>
      <c r="LM9" s="38"/>
      <c r="LO9" s="36"/>
      <c r="LP9" s="37"/>
      <c r="LQ9" s="37"/>
      <c r="LR9" s="37"/>
      <c r="LS9" s="37"/>
      <c r="LT9" s="37"/>
      <c r="LU9" s="37"/>
      <c r="LV9" s="37"/>
      <c r="LW9" s="37"/>
      <c r="LX9" s="37"/>
      <c r="LY9" s="37"/>
      <c r="LZ9" s="38"/>
      <c r="MB9" s="36"/>
      <c r="MC9" s="37"/>
      <c r="MD9" s="37"/>
      <c r="ME9" s="37"/>
      <c r="MF9" s="37"/>
      <c r="MG9" s="37"/>
      <c r="MH9" s="37"/>
      <c r="MI9" s="37"/>
      <c r="MJ9" s="37"/>
      <c r="MK9" s="37"/>
      <c r="ML9" s="37"/>
      <c r="MM9" s="38"/>
      <c r="MO9" s="36"/>
      <c r="MP9" s="37"/>
      <c r="MQ9" s="37"/>
      <c r="MR9" s="37"/>
      <c r="MS9" s="37"/>
      <c r="MT9" s="37"/>
      <c r="MU9" s="37"/>
      <c r="MV9" s="37"/>
      <c r="MW9" s="37"/>
      <c r="MX9" s="37"/>
      <c r="MY9" s="37"/>
      <c r="MZ9" s="38"/>
      <c r="NB9" s="36"/>
      <c r="NC9" s="37"/>
      <c r="ND9" s="37"/>
      <c r="NE9" s="37"/>
      <c r="NF9" s="37"/>
      <c r="NG9" s="37"/>
      <c r="NH9" s="37"/>
      <c r="NI9" s="37"/>
      <c r="NJ9" s="37"/>
      <c r="NK9" s="37"/>
      <c r="NL9" s="37"/>
      <c r="NM9" s="38"/>
      <c r="NO9" s="36"/>
      <c r="NP9" s="37"/>
      <c r="NQ9" s="37"/>
      <c r="NR9" s="37"/>
      <c r="NS9" s="37"/>
      <c r="NT9" s="37"/>
      <c r="NU9" s="37"/>
      <c r="NV9" s="37"/>
      <c r="NW9" s="37"/>
      <c r="NX9" s="37"/>
      <c r="NY9" s="37"/>
      <c r="NZ9" s="38"/>
    </row>
    <row r="10" spans="2:390" ht="18" x14ac:dyDescent="0.35">
      <c r="B10" s="39"/>
      <c r="C10" s="76" t="s">
        <v>14</v>
      </c>
      <c r="D10" s="77" t="s">
        <v>15</v>
      </c>
      <c r="E10" s="77" t="s">
        <v>19</v>
      </c>
      <c r="F10" s="77" t="s">
        <v>18</v>
      </c>
      <c r="G10" s="78" t="s">
        <v>16</v>
      </c>
      <c r="H10" s="40"/>
      <c r="I10" s="231" t="s">
        <v>12</v>
      </c>
      <c r="J10" s="209"/>
      <c r="K10" s="209"/>
      <c r="L10" s="210"/>
      <c r="M10" s="38"/>
      <c r="O10" s="39"/>
      <c r="P10" s="76" t="s">
        <v>14</v>
      </c>
      <c r="Q10" s="77" t="s">
        <v>15</v>
      </c>
      <c r="R10" s="77" t="s">
        <v>19</v>
      </c>
      <c r="S10" s="77" t="s">
        <v>18</v>
      </c>
      <c r="T10" s="78" t="s">
        <v>16</v>
      </c>
      <c r="U10" s="40"/>
      <c r="V10" s="231" t="s">
        <v>12</v>
      </c>
      <c r="W10" s="209"/>
      <c r="X10" s="209"/>
      <c r="Y10" s="210"/>
      <c r="Z10" s="38"/>
      <c r="AB10" s="39"/>
      <c r="AC10" s="76" t="s">
        <v>14</v>
      </c>
      <c r="AD10" s="77" t="s">
        <v>15</v>
      </c>
      <c r="AE10" s="77" t="s">
        <v>19</v>
      </c>
      <c r="AF10" s="77" t="s">
        <v>18</v>
      </c>
      <c r="AG10" s="78" t="s">
        <v>16</v>
      </c>
      <c r="AH10" s="40"/>
      <c r="AI10" s="231" t="s">
        <v>12</v>
      </c>
      <c r="AJ10" s="209"/>
      <c r="AK10" s="209"/>
      <c r="AL10" s="210"/>
      <c r="AM10" s="38"/>
      <c r="AO10" s="39"/>
      <c r="AP10" s="76" t="s">
        <v>14</v>
      </c>
      <c r="AQ10" s="77" t="s">
        <v>15</v>
      </c>
      <c r="AR10" s="77" t="s">
        <v>19</v>
      </c>
      <c r="AS10" s="77" t="s">
        <v>18</v>
      </c>
      <c r="AT10" s="78" t="s">
        <v>16</v>
      </c>
      <c r="AU10" s="40"/>
      <c r="AV10" s="231" t="s">
        <v>12</v>
      </c>
      <c r="AW10" s="209"/>
      <c r="AX10" s="209"/>
      <c r="AY10" s="210"/>
      <c r="AZ10" s="38"/>
      <c r="BB10" s="39"/>
      <c r="BC10" s="76" t="s">
        <v>14</v>
      </c>
      <c r="BD10" s="77" t="s">
        <v>15</v>
      </c>
      <c r="BE10" s="77" t="s">
        <v>19</v>
      </c>
      <c r="BF10" s="77" t="s">
        <v>18</v>
      </c>
      <c r="BG10" s="78" t="s">
        <v>16</v>
      </c>
      <c r="BH10" s="40"/>
      <c r="BI10" s="231" t="s">
        <v>12</v>
      </c>
      <c r="BJ10" s="209"/>
      <c r="BK10" s="209"/>
      <c r="BL10" s="210"/>
      <c r="BM10" s="38"/>
      <c r="BO10" s="39"/>
      <c r="BP10" s="76" t="s">
        <v>14</v>
      </c>
      <c r="BQ10" s="77" t="s">
        <v>15</v>
      </c>
      <c r="BR10" s="77" t="s">
        <v>19</v>
      </c>
      <c r="BS10" s="77" t="s">
        <v>18</v>
      </c>
      <c r="BT10" s="78" t="s">
        <v>16</v>
      </c>
      <c r="BU10" s="40"/>
      <c r="BV10" s="231" t="s">
        <v>12</v>
      </c>
      <c r="BW10" s="209"/>
      <c r="BX10" s="209"/>
      <c r="BY10" s="210"/>
      <c r="BZ10" s="38"/>
      <c r="CB10" s="39"/>
      <c r="CC10" s="76" t="s">
        <v>14</v>
      </c>
      <c r="CD10" s="77" t="s">
        <v>15</v>
      </c>
      <c r="CE10" s="77" t="s">
        <v>19</v>
      </c>
      <c r="CF10" s="77" t="s">
        <v>18</v>
      </c>
      <c r="CG10" s="78" t="s">
        <v>16</v>
      </c>
      <c r="CH10" s="40"/>
      <c r="CI10" s="231" t="s">
        <v>12</v>
      </c>
      <c r="CJ10" s="209"/>
      <c r="CK10" s="209"/>
      <c r="CL10" s="210"/>
      <c r="CM10" s="38"/>
      <c r="CO10" s="39"/>
      <c r="CP10" s="76" t="s">
        <v>14</v>
      </c>
      <c r="CQ10" s="77" t="s">
        <v>15</v>
      </c>
      <c r="CR10" s="77" t="s">
        <v>19</v>
      </c>
      <c r="CS10" s="77" t="s">
        <v>18</v>
      </c>
      <c r="CT10" s="78" t="s">
        <v>16</v>
      </c>
      <c r="CU10" s="40"/>
      <c r="CV10" s="231" t="s">
        <v>12</v>
      </c>
      <c r="CW10" s="209"/>
      <c r="CX10" s="209"/>
      <c r="CY10" s="210"/>
      <c r="CZ10" s="38"/>
      <c r="DB10" s="39"/>
      <c r="DC10" s="76" t="s">
        <v>14</v>
      </c>
      <c r="DD10" s="77" t="s">
        <v>15</v>
      </c>
      <c r="DE10" s="77" t="s">
        <v>19</v>
      </c>
      <c r="DF10" s="77" t="s">
        <v>18</v>
      </c>
      <c r="DG10" s="78" t="s">
        <v>16</v>
      </c>
      <c r="DH10" s="40"/>
      <c r="DI10" s="231" t="s">
        <v>12</v>
      </c>
      <c r="DJ10" s="209"/>
      <c r="DK10" s="209"/>
      <c r="DL10" s="210"/>
      <c r="DM10" s="38"/>
      <c r="DO10" s="39"/>
      <c r="DP10" s="76" t="s">
        <v>14</v>
      </c>
      <c r="DQ10" s="77" t="s">
        <v>15</v>
      </c>
      <c r="DR10" s="77" t="s">
        <v>19</v>
      </c>
      <c r="DS10" s="77" t="s">
        <v>18</v>
      </c>
      <c r="DT10" s="78" t="s">
        <v>16</v>
      </c>
      <c r="DU10" s="40"/>
      <c r="DV10" s="231" t="s">
        <v>12</v>
      </c>
      <c r="DW10" s="209"/>
      <c r="DX10" s="209"/>
      <c r="DY10" s="210"/>
      <c r="DZ10" s="38"/>
      <c r="EB10" s="39"/>
      <c r="EC10" s="76" t="s">
        <v>14</v>
      </c>
      <c r="ED10" s="77" t="s">
        <v>15</v>
      </c>
      <c r="EE10" s="77" t="s">
        <v>19</v>
      </c>
      <c r="EF10" s="77" t="s">
        <v>18</v>
      </c>
      <c r="EG10" s="78" t="s">
        <v>16</v>
      </c>
      <c r="EH10" s="40"/>
      <c r="EI10" s="231" t="s">
        <v>12</v>
      </c>
      <c r="EJ10" s="209"/>
      <c r="EK10" s="209"/>
      <c r="EL10" s="210"/>
      <c r="EM10" s="38"/>
      <c r="EO10" s="39"/>
      <c r="EP10" s="76" t="s">
        <v>14</v>
      </c>
      <c r="EQ10" s="77" t="s">
        <v>15</v>
      </c>
      <c r="ER10" s="77" t="s">
        <v>19</v>
      </c>
      <c r="ES10" s="77" t="s">
        <v>18</v>
      </c>
      <c r="ET10" s="78" t="s">
        <v>16</v>
      </c>
      <c r="EU10" s="40"/>
      <c r="EV10" s="231" t="s">
        <v>12</v>
      </c>
      <c r="EW10" s="209"/>
      <c r="EX10" s="209"/>
      <c r="EY10" s="210"/>
      <c r="EZ10" s="38"/>
      <c r="FB10" s="39"/>
      <c r="FC10" s="76" t="s">
        <v>14</v>
      </c>
      <c r="FD10" s="77" t="s">
        <v>15</v>
      </c>
      <c r="FE10" s="77" t="s">
        <v>19</v>
      </c>
      <c r="FF10" s="77" t="s">
        <v>18</v>
      </c>
      <c r="FG10" s="78" t="s">
        <v>16</v>
      </c>
      <c r="FH10" s="40"/>
      <c r="FI10" s="231" t="s">
        <v>12</v>
      </c>
      <c r="FJ10" s="209"/>
      <c r="FK10" s="209"/>
      <c r="FL10" s="210"/>
      <c r="FM10" s="38"/>
      <c r="FO10" s="39"/>
      <c r="FP10" s="76" t="s">
        <v>14</v>
      </c>
      <c r="FQ10" s="77" t="s">
        <v>15</v>
      </c>
      <c r="FR10" s="77" t="s">
        <v>19</v>
      </c>
      <c r="FS10" s="77" t="s">
        <v>18</v>
      </c>
      <c r="FT10" s="78" t="s">
        <v>16</v>
      </c>
      <c r="FU10" s="40"/>
      <c r="FV10" s="231" t="s">
        <v>12</v>
      </c>
      <c r="FW10" s="209"/>
      <c r="FX10" s="209"/>
      <c r="FY10" s="210"/>
      <c r="FZ10" s="38"/>
      <c r="GB10" s="39"/>
      <c r="GC10" s="76" t="s">
        <v>14</v>
      </c>
      <c r="GD10" s="77" t="s">
        <v>15</v>
      </c>
      <c r="GE10" s="77" t="s">
        <v>19</v>
      </c>
      <c r="GF10" s="77" t="s">
        <v>18</v>
      </c>
      <c r="GG10" s="78" t="s">
        <v>16</v>
      </c>
      <c r="GH10" s="40"/>
      <c r="GI10" s="231" t="s">
        <v>12</v>
      </c>
      <c r="GJ10" s="209"/>
      <c r="GK10" s="209"/>
      <c r="GL10" s="210"/>
      <c r="GM10" s="38"/>
      <c r="GO10" s="39"/>
      <c r="GP10" s="76" t="s">
        <v>14</v>
      </c>
      <c r="GQ10" s="77" t="s">
        <v>15</v>
      </c>
      <c r="GR10" s="77" t="s">
        <v>19</v>
      </c>
      <c r="GS10" s="77" t="s">
        <v>18</v>
      </c>
      <c r="GT10" s="78" t="s">
        <v>16</v>
      </c>
      <c r="GU10" s="40"/>
      <c r="GV10" s="231" t="s">
        <v>12</v>
      </c>
      <c r="GW10" s="209"/>
      <c r="GX10" s="209"/>
      <c r="GY10" s="210"/>
      <c r="GZ10" s="38"/>
      <c r="HB10" s="39"/>
      <c r="HC10" s="76" t="s">
        <v>14</v>
      </c>
      <c r="HD10" s="77" t="s">
        <v>15</v>
      </c>
      <c r="HE10" s="77" t="s">
        <v>19</v>
      </c>
      <c r="HF10" s="77" t="s">
        <v>18</v>
      </c>
      <c r="HG10" s="78" t="s">
        <v>16</v>
      </c>
      <c r="HH10" s="40"/>
      <c r="HI10" s="231" t="s">
        <v>12</v>
      </c>
      <c r="HJ10" s="209"/>
      <c r="HK10" s="209"/>
      <c r="HL10" s="210"/>
      <c r="HM10" s="38"/>
      <c r="HO10" s="39"/>
      <c r="HP10" s="76" t="s">
        <v>14</v>
      </c>
      <c r="HQ10" s="77" t="s">
        <v>15</v>
      </c>
      <c r="HR10" s="77" t="s">
        <v>19</v>
      </c>
      <c r="HS10" s="77" t="s">
        <v>18</v>
      </c>
      <c r="HT10" s="78" t="s">
        <v>16</v>
      </c>
      <c r="HU10" s="40"/>
      <c r="HV10" s="231" t="s">
        <v>12</v>
      </c>
      <c r="HW10" s="209"/>
      <c r="HX10" s="209"/>
      <c r="HY10" s="210"/>
      <c r="HZ10" s="38"/>
      <c r="IB10" s="39"/>
      <c r="IC10" s="76" t="s">
        <v>14</v>
      </c>
      <c r="ID10" s="77" t="s">
        <v>15</v>
      </c>
      <c r="IE10" s="77" t="s">
        <v>19</v>
      </c>
      <c r="IF10" s="77" t="s">
        <v>18</v>
      </c>
      <c r="IG10" s="78" t="s">
        <v>16</v>
      </c>
      <c r="IH10" s="40"/>
      <c r="II10" s="231" t="s">
        <v>12</v>
      </c>
      <c r="IJ10" s="209"/>
      <c r="IK10" s="209"/>
      <c r="IL10" s="210"/>
      <c r="IM10" s="38"/>
      <c r="IO10" s="39"/>
      <c r="IP10" s="76" t="s">
        <v>14</v>
      </c>
      <c r="IQ10" s="77" t="s">
        <v>15</v>
      </c>
      <c r="IR10" s="77" t="s">
        <v>19</v>
      </c>
      <c r="IS10" s="77" t="s">
        <v>18</v>
      </c>
      <c r="IT10" s="78" t="s">
        <v>16</v>
      </c>
      <c r="IU10" s="40"/>
      <c r="IV10" s="231" t="s">
        <v>12</v>
      </c>
      <c r="IW10" s="209"/>
      <c r="IX10" s="209"/>
      <c r="IY10" s="210"/>
      <c r="IZ10" s="38"/>
      <c r="JB10" s="39"/>
      <c r="JC10" s="76" t="s">
        <v>14</v>
      </c>
      <c r="JD10" s="77" t="s">
        <v>15</v>
      </c>
      <c r="JE10" s="77" t="s">
        <v>19</v>
      </c>
      <c r="JF10" s="77" t="s">
        <v>18</v>
      </c>
      <c r="JG10" s="78" t="s">
        <v>16</v>
      </c>
      <c r="JH10" s="40"/>
      <c r="JI10" s="231" t="s">
        <v>12</v>
      </c>
      <c r="JJ10" s="209"/>
      <c r="JK10" s="209"/>
      <c r="JL10" s="210"/>
      <c r="JM10" s="38"/>
      <c r="JO10" s="39"/>
      <c r="JP10" s="76" t="s">
        <v>14</v>
      </c>
      <c r="JQ10" s="77" t="s">
        <v>15</v>
      </c>
      <c r="JR10" s="77" t="s">
        <v>19</v>
      </c>
      <c r="JS10" s="77" t="s">
        <v>18</v>
      </c>
      <c r="JT10" s="78" t="s">
        <v>16</v>
      </c>
      <c r="JU10" s="40"/>
      <c r="JV10" s="231" t="s">
        <v>12</v>
      </c>
      <c r="JW10" s="209"/>
      <c r="JX10" s="209"/>
      <c r="JY10" s="210"/>
      <c r="JZ10" s="38"/>
      <c r="KB10" s="39"/>
      <c r="KC10" s="76" t="s">
        <v>14</v>
      </c>
      <c r="KD10" s="77" t="s">
        <v>15</v>
      </c>
      <c r="KE10" s="77" t="s">
        <v>19</v>
      </c>
      <c r="KF10" s="77" t="s">
        <v>18</v>
      </c>
      <c r="KG10" s="78" t="s">
        <v>16</v>
      </c>
      <c r="KH10" s="40"/>
      <c r="KI10" s="231" t="s">
        <v>12</v>
      </c>
      <c r="KJ10" s="209"/>
      <c r="KK10" s="209"/>
      <c r="KL10" s="210"/>
      <c r="KM10" s="38"/>
      <c r="KO10" s="39"/>
      <c r="KP10" s="76" t="s">
        <v>14</v>
      </c>
      <c r="KQ10" s="77" t="s">
        <v>15</v>
      </c>
      <c r="KR10" s="77" t="s">
        <v>19</v>
      </c>
      <c r="KS10" s="77" t="s">
        <v>18</v>
      </c>
      <c r="KT10" s="78" t="s">
        <v>16</v>
      </c>
      <c r="KU10" s="40"/>
      <c r="KV10" s="231" t="s">
        <v>12</v>
      </c>
      <c r="KW10" s="209"/>
      <c r="KX10" s="209"/>
      <c r="KY10" s="210"/>
      <c r="KZ10" s="38"/>
      <c r="LB10" s="39"/>
      <c r="LC10" s="76" t="s">
        <v>14</v>
      </c>
      <c r="LD10" s="77" t="s">
        <v>15</v>
      </c>
      <c r="LE10" s="77" t="s">
        <v>19</v>
      </c>
      <c r="LF10" s="77" t="s">
        <v>18</v>
      </c>
      <c r="LG10" s="78" t="s">
        <v>16</v>
      </c>
      <c r="LH10" s="40"/>
      <c r="LI10" s="231" t="s">
        <v>12</v>
      </c>
      <c r="LJ10" s="209"/>
      <c r="LK10" s="209"/>
      <c r="LL10" s="210"/>
      <c r="LM10" s="38"/>
      <c r="LO10" s="39"/>
      <c r="LP10" s="76" t="s">
        <v>14</v>
      </c>
      <c r="LQ10" s="77" t="s">
        <v>15</v>
      </c>
      <c r="LR10" s="77" t="s">
        <v>19</v>
      </c>
      <c r="LS10" s="77" t="s">
        <v>18</v>
      </c>
      <c r="LT10" s="78" t="s">
        <v>16</v>
      </c>
      <c r="LU10" s="40"/>
      <c r="LV10" s="231" t="s">
        <v>12</v>
      </c>
      <c r="LW10" s="209"/>
      <c r="LX10" s="209"/>
      <c r="LY10" s="210"/>
      <c r="LZ10" s="38"/>
      <c r="MB10" s="39"/>
      <c r="MC10" s="76" t="s">
        <v>14</v>
      </c>
      <c r="MD10" s="77" t="s">
        <v>15</v>
      </c>
      <c r="ME10" s="77" t="s">
        <v>19</v>
      </c>
      <c r="MF10" s="77" t="s">
        <v>18</v>
      </c>
      <c r="MG10" s="78" t="s">
        <v>16</v>
      </c>
      <c r="MH10" s="40"/>
      <c r="MI10" s="231" t="s">
        <v>12</v>
      </c>
      <c r="MJ10" s="209"/>
      <c r="MK10" s="209"/>
      <c r="ML10" s="210"/>
      <c r="MM10" s="38"/>
      <c r="MO10" s="39"/>
      <c r="MP10" s="76" t="s">
        <v>14</v>
      </c>
      <c r="MQ10" s="77" t="s">
        <v>15</v>
      </c>
      <c r="MR10" s="77" t="s">
        <v>19</v>
      </c>
      <c r="MS10" s="77" t="s">
        <v>18</v>
      </c>
      <c r="MT10" s="78" t="s">
        <v>16</v>
      </c>
      <c r="MU10" s="40"/>
      <c r="MV10" s="231" t="s">
        <v>12</v>
      </c>
      <c r="MW10" s="209"/>
      <c r="MX10" s="209"/>
      <c r="MY10" s="210"/>
      <c r="MZ10" s="38"/>
      <c r="NB10" s="39"/>
      <c r="NC10" s="76" t="s">
        <v>14</v>
      </c>
      <c r="ND10" s="77" t="s">
        <v>15</v>
      </c>
      <c r="NE10" s="77" t="s">
        <v>19</v>
      </c>
      <c r="NF10" s="77" t="s">
        <v>18</v>
      </c>
      <c r="NG10" s="78" t="s">
        <v>16</v>
      </c>
      <c r="NH10" s="40"/>
      <c r="NI10" s="231" t="s">
        <v>12</v>
      </c>
      <c r="NJ10" s="209"/>
      <c r="NK10" s="209"/>
      <c r="NL10" s="210"/>
      <c r="NM10" s="38"/>
      <c r="NO10" s="39"/>
      <c r="NP10" s="76" t="s">
        <v>14</v>
      </c>
      <c r="NQ10" s="77" t="s">
        <v>15</v>
      </c>
      <c r="NR10" s="77" t="s">
        <v>19</v>
      </c>
      <c r="NS10" s="77" t="s">
        <v>18</v>
      </c>
      <c r="NT10" s="78" t="s">
        <v>16</v>
      </c>
      <c r="NU10" s="40"/>
      <c r="NV10" s="231" t="s">
        <v>12</v>
      </c>
      <c r="NW10" s="209"/>
      <c r="NX10" s="209"/>
      <c r="NY10" s="210"/>
      <c r="NZ10" s="38"/>
    </row>
    <row r="11" spans="2:390" x14ac:dyDescent="0.3">
      <c r="B11" s="43"/>
      <c r="C11" s="71" t="s">
        <v>73</v>
      </c>
      <c r="D11" s="135">
        <f>IF(ISERROR(VLOOKUP(C11,Insumos!$B:$G,6,0)),0,VLOOKUP(C11,Insumos!$B:$G,6,0))</f>
        <v>3798.3797151440972</v>
      </c>
      <c r="E11" s="73" t="str">
        <f>IF(ISERROR(VLOOKUP(C11,Insumos!$B:$H,7,0)),0,VLOOKUP(C11,Insumos!$B:$H,7,0))</f>
        <v>Und</v>
      </c>
      <c r="F11" s="74">
        <v>2</v>
      </c>
      <c r="G11" s="75">
        <f>+F11*D11</f>
        <v>7596.7594302881944</v>
      </c>
      <c r="H11" s="44"/>
      <c r="I11" s="232" t="s">
        <v>32</v>
      </c>
      <c r="J11" s="211"/>
      <c r="K11" s="233" t="s">
        <v>31</v>
      </c>
      <c r="L11" s="212"/>
      <c r="M11" s="48"/>
      <c r="O11" s="43"/>
      <c r="P11" s="71"/>
      <c r="Q11" s="135">
        <f>IF(ISERROR(VLOOKUP(P11,Insumos!$B:$G,6,0)),0,VLOOKUP(P11,Insumos!$B:$G,6,0))</f>
        <v>0</v>
      </c>
      <c r="R11" s="73">
        <f>IF(ISERROR(VLOOKUP(P11,Insumos!$B:$H,7,0)),0,VLOOKUP(P11,Insumos!$B:$H,7,0))</f>
        <v>0</v>
      </c>
      <c r="S11" s="74"/>
      <c r="T11" s="75">
        <f>+S11*Q11</f>
        <v>0</v>
      </c>
      <c r="U11" s="44"/>
      <c r="V11" s="232" t="s">
        <v>32</v>
      </c>
      <c r="W11" s="211"/>
      <c r="X11" s="233" t="s">
        <v>31</v>
      </c>
      <c r="Y11" s="212"/>
      <c r="Z11" s="48"/>
      <c r="AB11" s="43"/>
      <c r="AC11" s="71"/>
      <c r="AD11" s="135">
        <f>IF(ISERROR(VLOOKUP(AC11,Insumos!$B:$G,6,0)),0,VLOOKUP(AC11,Insumos!$B:$G,6,0))</f>
        <v>0</v>
      </c>
      <c r="AE11" s="73">
        <f>IF(ISERROR(VLOOKUP(AC11,Insumos!$B:$H,7,0)),0,VLOOKUP(AC11,Insumos!$B:$H,7,0))</f>
        <v>0</v>
      </c>
      <c r="AF11" s="74"/>
      <c r="AG11" s="75">
        <f>+AF11*AD11</f>
        <v>0</v>
      </c>
      <c r="AH11" s="44"/>
      <c r="AI11" s="232" t="s">
        <v>32</v>
      </c>
      <c r="AJ11" s="211"/>
      <c r="AK11" s="233" t="s">
        <v>31</v>
      </c>
      <c r="AL11" s="212"/>
      <c r="AM11" s="48"/>
      <c r="AO11" s="43"/>
      <c r="AP11" s="71"/>
      <c r="AQ11" s="135">
        <f>IF(ISERROR(VLOOKUP(AP11,Insumos!$B:$G,6,0)),0,VLOOKUP(AP11,Insumos!$B:$G,6,0))</f>
        <v>0</v>
      </c>
      <c r="AR11" s="73">
        <f>IF(ISERROR(VLOOKUP(AP11,Insumos!$B:$H,7,0)),0,VLOOKUP(AP11,Insumos!$B:$H,7,0))</f>
        <v>0</v>
      </c>
      <c r="AS11" s="74"/>
      <c r="AT11" s="75">
        <f>+AS11*AQ11</f>
        <v>0</v>
      </c>
      <c r="AU11" s="44"/>
      <c r="AV11" s="232" t="s">
        <v>32</v>
      </c>
      <c r="AW11" s="211"/>
      <c r="AX11" s="233" t="s">
        <v>31</v>
      </c>
      <c r="AY11" s="212"/>
      <c r="AZ11" s="48"/>
      <c r="BB11" s="43"/>
      <c r="BC11" s="71"/>
      <c r="BD11" s="135">
        <f>IF(ISERROR(VLOOKUP(BC11,Insumos!$B:$G,6,0)),0,VLOOKUP(BC11,Insumos!$B:$G,6,0))</f>
        <v>0</v>
      </c>
      <c r="BE11" s="73">
        <f>IF(ISERROR(VLOOKUP(BC11,Insumos!$B:$H,7,0)),0,VLOOKUP(BC11,Insumos!$B:$H,7,0))</f>
        <v>0</v>
      </c>
      <c r="BF11" s="74"/>
      <c r="BG11" s="75">
        <f>+BF11*BD11</f>
        <v>0</v>
      </c>
      <c r="BH11" s="44"/>
      <c r="BI11" s="232" t="s">
        <v>32</v>
      </c>
      <c r="BJ11" s="211"/>
      <c r="BK11" s="233" t="s">
        <v>31</v>
      </c>
      <c r="BL11" s="212"/>
      <c r="BM11" s="48"/>
      <c r="BO11" s="43"/>
      <c r="BP11" s="71"/>
      <c r="BQ11" s="135">
        <f>IF(ISERROR(VLOOKUP(BP11,Insumos!$B:$G,6,0)),0,VLOOKUP(BP11,Insumos!$B:$G,6,0))</f>
        <v>0</v>
      </c>
      <c r="BR11" s="73">
        <f>IF(ISERROR(VLOOKUP(BP11,Insumos!$B:$H,7,0)),0,VLOOKUP(BP11,Insumos!$B:$H,7,0))</f>
        <v>0</v>
      </c>
      <c r="BS11" s="74"/>
      <c r="BT11" s="75">
        <f>+BS11*BQ11</f>
        <v>0</v>
      </c>
      <c r="BU11" s="44"/>
      <c r="BV11" s="232" t="s">
        <v>32</v>
      </c>
      <c r="BW11" s="211"/>
      <c r="BX11" s="233" t="s">
        <v>31</v>
      </c>
      <c r="BY11" s="212"/>
      <c r="BZ11" s="48"/>
      <c r="CB11" s="43"/>
      <c r="CC11" s="71"/>
      <c r="CD11" s="135">
        <f>IF(ISERROR(VLOOKUP(CC11,Insumos!$B:$G,6,0)),0,VLOOKUP(CC11,Insumos!$B:$G,6,0))</f>
        <v>0</v>
      </c>
      <c r="CE11" s="73">
        <f>IF(ISERROR(VLOOKUP(CC11,Insumos!$B:$H,7,0)),0,VLOOKUP(CC11,Insumos!$B:$H,7,0))</f>
        <v>0</v>
      </c>
      <c r="CF11" s="74"/>
      <c r="CG11" s="75">
        <f>+CF11*CD11</f>
        <v>0</v>
      </c>
      <c r="CH11" s="44"/>
      <c r="CI11" s="232" t="s">
        <v>32</v>
      </c>
      <c r="CJ11" s="211"/>
      <c r="CK11" s="233" t="s">
        <v>31</v>
      </c>
      <c r="CL11" s="212"/>
      <c r="CM11" s="48"/>
      <c r="CO11" s="43"/>
      <c r="CP11" s="71"/>
      <c r="CQ11" s="135">
        <f>IF(ISERROR(VLOOKUP(CP11,Insumos!$B:$G,6,0)),0,VLOOKUP(CP11,Insumos!$B:$G,6,0))</f>
        <v>0</v>
      </c>
      <c r="CR11" s="73">
        <f>IF(ISERROR(VLOOKUP(CP11,Insumos!$B:$H,7,0)),0,VLOOKUP(CP11,Insumos!$B:$H,7,0))</f>
        <v>0</v>
      </c>
      <c r="CS11" s="74"/>
      <c r="CT11" s="75">
        <f>+CS11*CQ11</f>
        <v>0</v>
      </c>
      <c r="CU11" s="44"/>
      <c r="CV11" s="232" t="s">
        <v>32</v>
      </c>
      <c r="CW11" s="211"/>
      <c r="CX11" s="233" t="s">
        <v>31</v>
      </c>
      <c r="CY11" s="212"/>
      <c r="CZ11" s="48"/>
      <c r="DB11" s="43"/>
      <c r="DC11" s="71"/>
      <c r="DD11" s="135">
        <f>IF(ISERROR(VLOOKUP(DC11,Insumos!$B:$G,6,0)),0,VLOOKUP(DC11,Insumos!$B:$G,6,0))</f>
        <v>0</v>
      </c>
      <c r="DE11" s="73">
        <f>IF(ISERROR(VLOOKUP(DC11,Insumos!$B:$H,7,0)),0,VLOOKUP(DC11,Insumos!$B:$H,7,0))</f>
        <v>0</v>
      </c>
      <c r="DF11" s="74"/>
      <c r="DG11" s="75">
        <f>+DF11*DD11</f>
        <v>0</v>
      </c>
      <c r="DH11" s="44"/>
      <c r="DI11" s="232" t="s">
        <v>32</v>
      </c>
      <c r="DJ11" s="211"/>
      <c r="DK11" s="233" t="s">
        <v>31</v>
      </c>
      <c r="DL11" s="212"/>
      <c r="DM11" s="48"/>
      <c r="DO11" s="43"/>
      <c r="DP11" s="71"/>
      <c r="DQ11" s="135">
        <f>IF(ISERROR(VLOOKUP(DP11,Insumos!$B:$G,6,0)),0,VLOOKUP(DP11,Insumos!$B:$G,6,0))</f>
        <v>0</v>
      </c>
      <c r="DR11" s="73">
        <f>IF(ISERROR(VLOOKUP(DP11,Insumos!$B:$H,7,0)),0,VLOOKUP(DP11,Insumos!$B:$H,7,0))</f>
        <v>0</v>
      </c>
      <c r="DS11" s="74"/>
      <c r="DT11" s="75">
        <f>+DS11*DQ11</f>
        <v>0</v>
      </c>
      <c r="DU11" s="44"/>
      <c r="DV11" s="232" t="s">
        <v>32</v>
      </c>
      <c r="DW11" s="211"/>
      <c r="DX11" s="233" t="s">
        <v>31</v>
      </c>
      <c r="DY11" s="212"/>
      <c r="DZ11" s="48"/>
      <c r="EB11" s="43"/>
      <c r="EC11" s="71"/>
      <c r="ED11" s="135">
        <f>IF(ISERROR(VLOOKUP(EC11,Insumos!$B:$G,6,0)),0,VLOOKUP(EC11,Insumos!$B:$G,6,0))</f>
        <v>0</v>
      </c>
      <c r="EE11" s="73">
        <f>IF(ISERROR(VLOOKUP(EC11,Insumos!$B:$H,7,0)),0,VLOOKUP(EC11,Insumos!$B:$H,7,0))</f>
        <v>0</v>
      </c>
      <c r="EF11" s="74"/>
      <c r="EG11" s="75">
        <f>+EF11*ED11</f>
        <v>0</v>
      </c>
      <c r="EH11" s="44"/>
      <c r="EI11" s="232" t="s">
        <v>32</v>
      </c>
      <c r="EJ11" s="211"/>
      <c r="EK11" s="233" t="s">
        <v>31</v>
      </c>
      <c r="EL11" s="212"/>
      <c r="EM11" s="48"/>
      <c r="EO11" s="43"/>
      <c r="EP11" s="71"/>
      <c r="EQ11" s="135">
        <f>IF(ISERROR(VLOOKUP(EP11,Insumos!$B:$G,6,0)),0,VLOOKUP(EP11,Insumos!$B:$G,6,0))</f>
        <v>0</v>
      </c>
      <c r="ER11" s="73">
        <f>IF(ISERROR(VLOOKUP(EP11,Insumos!$B:$H,7,0)),0,VLOOKUP(EP11,Insumos!$B:$H,7,0))</f>
        <v>0</v>
      </c>
      <c r="ES11" s="74"/>
      <c r="ET11" s="75">
        <f>+ES11*EQ11</f>
        <v>0</v>
      </c>
      <c r="EU11" s="44"/>
      <c r="EV11" s="232" t="s">
        <v>32</v>
      </c>
      <c r="EW11" s="211"/>
      <c r="EX11" s="233" t="s">
        <v>31</v>
      </c>
      <c r="EY11" s="212"/>
      <c r="EZ11" s="48"/>
      <c r="FB11" s="43"/>
      <c r="FC11" s="71"/>
      <c r="FD11" s="135">
        <f>IF(ISERROR(VLOOKUP(FC11,Insumos!$B:$G,6,0)),0,VLOOKUP(FC11,Insumos!$B:$G,6,0))</f>
        <v>0</v>
      </c>
      <c r="FE11" s="73">
        <f>IF(ISERROR(VLOOKUP(FC11,Insumos!$B:$H,7,0)),0,VLOOKUP(FC11,Insumos!$B:$H,7,0))</f>
        <v>0</v>
      </c>
      <c r="FF11" s="74"/>
      <c r="FG11" s="75">
        <f>+FF11*FD11</f>
        <v>0</v>
      </c>
      <c r="FH11" s="44"/>
      <c r="FI11" s="232" t="s">
        <v>32</v>
      </c>
      <c r="FJ11" s="211"/>
      <c r="FK11" s="233" t="s">
        <v>31</v>
      </c>
      <c r="FL11" s="212"/>
      <c r="FM11" s="48"/>
      <c r="FO11" s="43"/>
      <c r="FP11" s="71"/>
      <c r="FQ11" s="135">
        <f>IF(ISERROR(VLOOKUP(FP11,Insumos!$B:$G,6,0)),0,VLOOKUP(FP11,Insumos!$B:$G,6,0))</f>
        <v>0</v>
      </c>
      <c r="FR11" s="73">
        <f>IF(ISERROR(VLOOKUP(FP11,Insumos!$B:$H,7,0)),0,VLOOKUP(FP11,Insumos!$B:$H,7,0))</f>
        <v>0</v>
      </c>
      <c r="FS11" s="74"/>
      <c r="FT11" s="75">
        <f>+FS11*FQ11</f>
        <v>0</v>
      </c>
      <c r="FU11" s="44"/>
      <c r="FV11" s="232" t="s">
        <v>32</v>
      </c>
      <c r="FW11" s="211"/>
      <c r="FX11" s="233" t="s">
        <v>31</v>
      </c>
      <c r="FY11" s="212"/>
      <c r="FZ11" s="48"/>
      <c r="GB11" s="43"/>
      <c r="GC11" s="71"/>
      <c r="GD11" s="135">
        <f>IF(ISERROR(VLOOKUP(GC11,Insumos!$B:$G,6,0)),0,VLOOKUP(GC11,Insumos!$B:$G,6,0))</f>
        <v>0</v>
      </c>
      <c r="GE11" s="73">
        <f>IF(ISERROR(VLOOKUP(GC11,Insumos!$B:$H,7,0)),0,VLOOKUP(GC11,Insumos!$B:$H,7,0))</f>
        <v>0</v>
      </c>
      <c r="GF11" s="74"/>
      <c r="GG11" s="75">
        <f>+GF11*GD11</f>
        <v>0</v>
      </c>
      <c r="GH11" s="44"/>
      <c r="GI11" s="232" t="s">
        <v>32</v>
      </c>
      <c r="GJ11" s="211"/>
      <c r="GK11" s="233" t="s">
        <v>31</v>
      </c>
      <c r="GL11" s="212"/>
      <c r="GM11" s="48"/>
      <c r="GO11" s="43"/>
      <c r="GP11" s="71"/>
      <c r="GQ11" s="135">
        <f>IF(ISERROR(VLOOKUP(GP11,Insumos!$B:$G,6,0)),0,VLOOKUP(GP11,Insumos!$B:$G,6,0))</f>
        <v>0</v>
      </c>
      <c r="GR11" s="73">
        <f>IF(ISERROR(VLOOKUP(GP11,Insumos!$B:$H,7,0)),0,VLOOKUP(GP11,Insumos!$B:$H,7,0))</f>
        <v>0</v>
      </c>
      <c r="GS11" s="74"/>
      <c r="GT11" s="75">
        <f>+GS11*GQ11</f>
        <v>0</v>
      </c>
      <c r="GU11" s="44"/>
      <c r="GV11" s="232" t="s">
        <v>32</v>
      </c>
      <c r="GW11" s="211"/>
      <c r="GX11" s="233" t="s">
        <v>31</v>
      </c>
      <c r="GY11" s="212"/>
      <c r="GZ11" s="48"/>
      <c r="HB11" s="43"/>
      <c r="HC11" s="71"/>
      <c r="HD11" s="135">
        <f>IF(ISERROR(VLOOKUP(HC11,Insumos!$B:$G,6,0)),0,VLOOKUP(HC11,Insumos!$B:$G,6,0))</f>
        <v>0</v>
      </c>
      <c r="HE11" s="73">
        <f>IF(ISERROR(VLOOKUP(HC11,Insumos!$B:$H,7,0)),0,VLOOKUP(HC11,Insumos!$B:$H,7,0))</f>
        <v>0</v>
      </c>
      <c r="HF11" s="74"/>
      <c r="HG11" s="75">
        <f>+HF11*HD11</f>
        <v>0</v>
      </c>
      <c r="HH11" s="44"/>
      <c r="HI11" s="232" t="s">
        <v>32</v>
      </c>
      <c r="HJ11" s="211"/>
      <c r="HK11" s="233" t="s">
        <v>31</v>
      </c>
      <c r="HL11" s="212"/>
      <c r="HM11" s="48"/>
      <c r="HO11" s="43"/>
      <c r="HP11" s="71"/>
      <c r="HQ11" s="135">
        <f>IF(ISERROR(VLOOKUP(HP11,Insumos!$B:$G,6,0)),0,VLOOKUP(HP11,Insumos!$B:$G,6,0))</f>
        <v>0</v>
      </c>
      <c r="HR11" s="73">
        <f>IF(ISERROR(VLOOKUP(HP11,Insumos!$B:$H,7,0)),0,VLOOKUP(HP11,Insumos!$B:$H,7,0))</f>
        <v>0</v>
      </c>
      <c r="HS11" s="74"/>
      <c r="HT11" s="75">
        <f>+HS11*HQ11</f>
        <v>0</v>
      </c>
      <c r="HU11" s="44"/>
      <c r="HV11" s="232" t="s">
        <v>32</v>
      </c>
      <c r="HW11" s="211"/>
      <c r="HX11" s="233" t="s">
        <v>31</v>
      </c>
      <c r="HY11" s="212"/>
      <c r="HZ11" s="48"/>
      <c r="IB11" s="43"/>
      <c r="IC11" s="71"/>
      <c r="ID11" s="135">
        <f>IF(ISERROR(VLOOKUP(IC11,Insumos!$B:$G,6,0)),0,VLOOKUP(IC11,Insumos!$B:$G,6,0))</f>
        <v>0</v>
      </c>
      <c r="IE11" s="73">
        <f>IF(ISERROR(VLOOKUP(IC11,Insumos!$B:$H,7,0)),0,VLOOKUP(IC11,Insumos!$B:$H,7,0))</f>
        <v>0</v>
      </c>
      <c r="IF11" s="74"/>
      <c r="IG11" s="75">
        <f>+IF11*ID11</f>
        <v>0</v>
      </c>
      <c r="IH11" s="44"/>
      <c r="II11" s="232" t="s">
        <v>32</v>
      </c>
      <c r="IJ11" s="211"/>
      <c r="IK11" s="233" t="s">
        <v>31</v>
      </c>
      <c r="IL11" s="212"/>
      <c r="IM11" s="48"/>
      <c r="IO11" s="43"/>
      <c r="IP11" s="71"/>
      <c r="IQ11" s="135">
        <f>IF(ISERROR(VLOOKUP(IP11,Insumos!$B:$G,6,0)),0,VLOOKUP(IP11,Insumos!$B:$G,6,0))</f>
        <v>0</v>
      </c>
      <c r="IR11" s="73">
        <f>IF(ISERROR(VLOOKUP(IP11,Insumos!$B:$H,7,0)),0,VLOOKUP(IP11,Insumos!$B:$H,7,0))</f>
        <v>0</v>
      </c>
      <c r="IS11" s="74"/>
      <c r="IT11" s="75">
        <f>+IS11*IQ11</f>
        <v>0</v>
      </c>
      <c r="IU11" s="44"/>
      <c r="IV11" s="232" t="s">
        <v>32</v>
      </c>
      <c r="IW11" s="211"/>
      <c r="IX11" s="233" t="s">
        <v>31</v>
      </c>
      <c r="IY11" s="212"/>
      <c r="IZ11" s="48"/>
      <c r="JB11" s="43"/>
      <c r="JC11" s="71"/>
      <c r="JD11" s="135">
        <f>IF(ISERROR(VLOOKUP(JC11,Insumos!$B:$G,6,0)),0,VLOOKUP(JC11,Insumos!$B:$G,6,0))</f>
        <v>0</v>
      </c>
      <c r="JE11" s="73">
        <f>IF(ISERROR(VLOOKUP(JC11,Insumos!$B:$H,7,0)),0,VLOOKUP(JC11,Insumos!$B:$H,7,0))</f>
        <v>0</v>
      </c>
      <c r="JF11" s="74"/>
      <c r="JG11" s="75">
        <f>+JF11*JD11</f>
        <v>0</v>
      </c>
      <c r="JH11" s="44"/>
      <c r="JI11" s="232" t="s">
        <v>32</v>
      </c>
      <c r="JJ11" s="211"/>
      <c r="JK11" s="233" t="s">
        <v>31</v>
      </c>
      <c r="JL11" s="212"/>
      <c r="JM11" s="48"/>
      <c r="JO11" s="43"/>
      <c r="JP11" s="71"/>
      <c r="JQ11" s="135">
        <f>IF(ISERROR(VLOOKUP(JP11,Insumos!$B:$G,6,0)),0,VLOOKUP(JP11,Insumos!$B:$G,6,0))</f>
        <v>0</v>
      </c>
      <c r="JR11" s="73">
        <f>IF(ISERROR(VLOOKUP(JP11,Insumos!$B:$H,7,0)),0,VLOOKUP(JP11,Insumos!$B:$H,7,0))</f>
        <v>0</v>
      </c>
      <c r="JS11" s="74"/>
      <c r="JT11" s="75">
        <f>+JS11*JQ11</f>
        <v>0</v>
      </c>
      <c r="JU11" s="44"/>
      <c r="JV11" s="232" t="s">
        <v>32</v>
      </c>
      <c r="JW11" s="211"/>
      <c r="JX11" s="233" t="s">
        <v>31</v>
      </c>
      <c r="JY11" s="212"/>
      <c r="JZ11" s="48"/>
      <c r="KB11" s="43"/>
      <c r="KC11" s="71"/>
      <c r="KD11" s="135">
        <f>IF(ISERROR(VLOOKUP(KC11,Insumos!$B:$G,6,0)),0,VLOOKUP(KC11,Insumos!$B:$G,6,0))</f>
        <v>0</v>
      </c>
      <c r="KE11" s="73">
        <f>IF(ISERROR(VLOOKUP(KC11,Insumos!$B:$H,7,0)),0,VLOOKUP(KC11,Insumos!$B:$H,7,0))</f>
        <v>0</v>
      </c>
      <c r="KF11" s="74"/>
      <c r="KG11" s="75">
        <f>+KF11*KD11</f>
        <v>0</v>
      </c>
      <c r="KH11" s="44"/>
      <c r="KI11" s="232" t="s">
        <v>32</v>
      </c>
      <c r="KJ11" s="211"/>
      <c r="KK11" s="233" t="s">
        <v>31</v>
      </c>
      <c r="KL11" s="212"/>
      <c r="KM11" s="48"/>
      <c r="KO11" s="43"/>
      <c r="KP11" s="71"/>
      <c r="KQ11" s="135">
        <f>IF(ISERROR(VLOOKUP(KP11,Insumos!$B:$G,6,0)),0,VLOOKUP(KP11,Insumos!$B:$G,6,0))</f>
        <v>0</v>
      </c>
      <c r="KR11" s="73">
        <f>IF(ISERROR(VLOOKUP(KP11,Insumos!$B:$H,7,0)),0,VLOOKUP(KP11,Insumos!$B:$H,7,0))</f>
        <v>0</v>
      </c>
      <c r="KS11" s="74"/>
      <c r="KT11" s="75">
        <f>+KS11*KQ11</f>
        <v>0</v>
      </c>
      <c r="KU11" s="44"/>
      <c r="KV11" s="232" t="s">
        <v>32</v>
      </c>
      <c r="KW11" s="211"/>
      <c r="KX11" s="233" t="s">
        <v>31</v>
      </c>
      <c r="KY11" s="212"/>
      <c r="KZ11" s="48"/>
      <c r="LB11" s="43"/>
      <c r="LC11" s="71"/>
      <c r="LD11" s="135">
        <f>IF(ISERROR(VLOOKUP(LC11,Insumos!$B:$G,6,0)),0,VLOOKUP(LC11,Insumos!$B:$G,6,0))</f>
        <v>0</v>
      </c>
      <c r="LE11" s="73">
        <f>IF(ISERROR(VLOOKUP(LC11,Insumos!$B:$H,7,0)),0,VLOOKUP(LC11,Insumos!$B:$H,7,0))</f>
        <v>0</v>
      </c>
      <c r="LF11" s="74"/>
      <c r="LG11" s="75">
        <f>+LF11*LD11</f>
        <v>0</v>
      </c>
      <c r="LH11" s="44"/>
      <c r="LI11" s="232" t="s">
        <v>32</v>
      </c>
      <c r="LJ11" s="211"/>
      <c r="LK11" s="233" t="s">
        <v>31</v>
      </c>
      <c r="LL11" s="212"/>
      <c r="LM11" s="48"/>
      <c r="LO11" s="43"/>
      <c r="LP11" s="71"/>
      <c r="LQ11" s="135">
        <f>IF(ISERROR(VLOOKUP(LP11,Insumos!$B:$G,6,0)),0,VLOOKUP(LP11,Insumos!$B:$G,6,0))</f>
        <v>0</v>
      </c>
      <c r="LR11" s="73">
        <f>IF(ISERROR(VLOOKUP(LP11,Insumos!$B:$H,7,0)),0,VLOOKUP(LP11,Insumos!$B:$H,7,0))</f>
        <v>0</v>
      </c>
      <c r="LS11" s="74"/>
      <c r="LT11" s="75">
        <f>+LS11*LQ11</f>
        <v>0</v>
      </c>
      <c r="LU11" s="44"/>
      <c r="LV11" s="232" t="s">
        <v>32</v>
      </c>
      <c r="LW11" s="211"/>
      <c r="LX11" s="233" t="s">
        <v>31</v>
      </c>
      <c r="LY11" s="212"/>
      <c r="LZ11" s="48"/>
      <c r="MB11" s="43"/>
      <c r="MC11" s="71"/>
      <c r="MD11" s="135">
        <f>IF(ISERROR(VLOOKUP(MC11,Insumos!$B:$G,6,0)),0,VLOOKUP(MC11,Insumos!$B:$G,6,0))</f>
        <v>0</v>
      </c>
      <c r="ME11" s="73">
        <f>IF(ISERROR(VLOOKUP(MC11,Insumos!$B:$H,7,0)),0,VLOOKUP(MC11,Insumos!$B:$H,7,0))</f>
        <v>0</v>
      </c>
      <c r="MF11" s="74"/>
      <c r="MG11" s="75">
        <f>+MF11*MD11</f>
        <v>0</v>
      </c>
      <c r="MH11" s="44"/>
      <c r="MI11" s="232" t="s">
        <v>32</v>
      </c>
      <c r="MJ11" s="211"/>
      <c r="MK11" s="233" t="s">
        <v>31</v>
      </c>
      <c r="ML11" s="212"/>
      <c r="MM11" s="48"/>
      <c r="MO11" s="43"/>
      <c r="MP11" s="71"/>
      <c r="MQ11" s="135">
        <f>IF(ISERROR(VLOOKUP(MP11,Insumos!$B:$G,6,0)),0,VLOOKUP(MP11,Insumos!$B:$G,6,0))</f>
        <v>0</v>
      </c>
      <c r="MR11" s="73">
        <f>IF(ISERROR(VLOOKUP(MP11,Insumos!$B:$H,7,0)),0,VLOOKUP(MP11,Insumos!$B:$H,7,0))</f>
        <v>0</v>
      </c>
      <c r="MS11" s="74"/>
      <c r="MT11" s="75">
        <f>+MS11*MQ11</f>
        <v>0</v>
      </c>
      <c r="MU11" s="44"/>
      <c r="MV11" s="232" t="s">
        <v>32</v>
      </c>
      <c r="MW11" s="211"/>
      <c r="MX11" s="233" t="s">
        <v>31</v>
      </c>
      <c r="MY11" s="212"/>
      <c r="MZ11" s="48"/>
      <c r="NB11" s="43"/>
      <c r="NC11" s="71"/>
      <c r="ND11" s="135">
        <f>IF(ISERROR(VLOOKUP(NC11,Insumos!$B:$G,6,0)),0,VLOOKUP(NC11,Insumos!$B:$G,6,0))</f>
        <v>0</v>
      </c>
      <c r="NE11" s="73">
        <f>IF(ISERROR(VLOOKUP(NC11,Insumos!$B:$H,7,0)),0,VLOOKUP(NC11,Insumos!$B:$H,7,0))</f>
        <v>0</v>
      </c>
      <c r="NF11" s="74"/>
      <c r="NG11" s="75">
        <f>+NF11*ND11</f>
        <v>0</v>
      </c>
      <c r="NH11" s="44"/>
      <c r="NI11" s="232" t="s">
        <v>32</v>
      </c>
      <c r="NJ11" s="211"/>
      <c r="NK11" s="233" t="s">
        <v>31</v>
      </c>
      <c r="NL11" s="212"/>
      <c r="NM11" s="48"/>
      <c r="NO11" s="43"/>
      <c r="NP11" s="71"/>
      <c r="NQ11" s="135">
        <f>IF(ISERROR(VLOOKUP(NP11,Insumos!$B:$G,6,0)),0,VLOOKUP(NP11,Insumos!$B:$G,6,0))</f>
        <v>0</v>
      </c>
      <c r="NR11" s="73">
        <f>IF(ISERROR(VLOOKUP(NP11,Insumos!$B:$H,7,0)),0,VLOOKUP(NP11,Insumos!$B:$H,7,0))</f>
        <v>0</v>
      </c>
      <c r="NS11" s="74"/>
      <c r="NT11" s="75">
        <f>+NS11*NQ11</f>
        <v>0</v>
      </c>
      <c r="NU11" s="44"/>
      <c r="NV11" s="232" t="s">
        <v>32</v>
      </c>
      <c r="NW11" s="211"/>
      <c r="NX11" s="233" t="s">
        <v>31</v>
      </c>
      <c r="NY11" s="212"/>
      <c r="NZ11" s="48"/>
    </row>
    <row r="12" spans="2:390" x14ac:dyDescent="0.3">
      <c r="B12" s="43"/>
      <c r="C12" s="15"/>
      <c r="D12" s="7">
        <f>IF(ISERROR(VLOOKUP(C12,Insumos!$B:$G,6,0)),0,VLOOKUP(C12,Insumos!$B:$G,6,0))</f>
        <v>0</v>
      </c>
      <c r="E12" s="8">
        <f>IF(ISERROR(VLOOKUP(C12,Insumos!$B:$H,7,0)),0,VLOOKUP(C12,Insumos!$B:$H,7,0))</f>
        <v>0</v>
      </c>
      <c r="F12" s="13"/>
      <c r="G12" s="11">
        <f t="shared" ref="G12:G20" si="0">+F12*D12</f>
        <v>0</v>
      </c>
      <c r="H12" s="44"/>
      <c r="I12" s="234" t="s">
        <v>21</v>
      </c>
      <c r="J12" s="214"/>
      <c r="K12" s="4" t="s">
        <v>21</v>
      </c>
      <c r="L12" s="215"/>
      <c r="M12" s="51"/>
      <c r="O12" s="43"/>
      <c r="P12" s="15"/>
      <c r="Q12" s="7">
        <f>IF(ISERROR(VLOOKUP(P12,Insumos!$B:$G,6,0)),0,VLOOKUP(P12,Insumos!$B:$G,6,0))</f>
        <v>0</v>
      </c>
      <c r="R12" s="8">
        <f>IF(ISERROR(VLOOKUP(P12,Insumos!$B:$H,7,0)),0,VLOOKUP(P12,Insumos!$B:$H,7,0))</f>
        <v>0</v>
      </c>
      <c r="S12" s="13"/>
      <c r="T12" s="11">
        <f t="shared" ref="T12:T20" si="1">+S12*Q12</f>
        <v>0</v>
      </c>
      <c r="U12" s="44"/>
      <c r="V12" s="234" t="s">
        <v>21</v>
      </c>
      <c r="W12" s="214"/>
      <c r="X12" s="4" t="s">
        <v>21</v>
      </c>
      <c r="Y12" s="215"/>
      <c r="Z12" s="51"/>
      <c r="AB12" s="43"/>
      <c r="AC12" s="15"/>
      <c r="AD12" s="7">
        <f>IF(ISERROR(VLOOKUP(AC12,Insumos!$B:$G,6,0)),0,VLOOKUP(AC12,Insumos!$B:$G,6,0))</f>
        <v>0</v>
      </c>
      <c r="AE12" s="8">
        <f>IF(ISERROR(VLOOKUP(AC12,Insumos!$B:$H,7,0)),0,VLOOKUP(AC12,Insumos!$B:$H,7,0))</f>
        <v>0</v>
      </c>
      <c r="AF12" s="13"/>
      <c r="AG12" s="11">
        <f t="shared" ref="AG12:AG20" si="2">+AF12*AD12</f>
        <v>0</v>
      </c>
      <c r="AH12" s="44"/>
      <c r="AI12" s="234" t="s">
        <v>21</v>
      </c>
      <c r="AJ12" s="214"/>
      <c r="AK12" s="4" t="s">
        <v>21</v>
      </c>
      <c r="AL12" s="215"/>
      <c r="AM12" s="51"/>
      <c r="AO12" s="43"/>
      <c r="AP12" s="15"/>
      <c r="AQ12" s="7">
        <f>IF(ISERROR(VLOOKUP(AP12,Insumos!$B:$G,6,0)),0,VLOOKUP(AP12,Insumos!$B:$G,6,0))</f>
        <v>0</v>
      </c>
      <c r="AR12" s="8">
        <f>IF(ISERROR(VLOOKUP(AP12,Insumos!$B:$H,7,0)),0,VLOOKUP(AP12,Insumos!$B:$H,7,0))</f>
        <v>0</v>
      </c>
      <c r="AS12" s="13"/>
      <c r="AT12" s="11">
        <f t="shared" ref="AT12:AT20" si="3">+AS12*AQ12</f>
        <v>0</v>
      </c>
      <c r="AU12" s="44"/>
      <c r="AV12" s="234" t="s">
        <v>21</v>
      </c>
      <c r="AW12" s="214"/>
      <c r="AX12" s="4" t="s">
        <v>21</v>
      </c>
      <c r="AY12" s="215"/>
      <c r="AZ12" s="51"/>
      <c r="BB12" s="43"/>
      <c r="BC12" s="15"/>
      <c r="BD12" s="7">
        <f>IF(ISERROR(VLOOKUP(BC12,Insumos!$B:$G,6,0)),0,VLOOKUP(BC12,Insumos!$B:$G,6,0))</f>
        <v>0</v>
      </c>
      <c r="BE12" s="8">
        <f>IF(ISERROR(VLOOKUP(BC12,Insumos!$B:$H,7,0)),0,VLOOKUP(BC12,Insumos!$B:$H,7,0))</f>
        <v>0</v>
      </c>
      <c r="BF12" s="13"/>
      <c r="BG12" s="11">
        <f t="shared" ref="BG12:BG20" si="4">+BF12*BD12</f>
        <v>0</v>
      </c>
      <c r="BH12" s="44"/>
      <c r="BI12" s="234" t="s">
        <v>21</v>
      </c>
      <c r="BJ12" s="214"/>
      <c r="BK12" s="4" t="s">
        <v>21</v>
      </c>
      <c r="BL12" s="215"/>
      <c r="BM12" s="51"/>
      <c r="BO12" s="43"/>
      <c r="BP12" s="15"/>
      <c r="BQ12" s="7">
        <f>IF(ISERROR(VLOOKUP(BP12,Insumos!$B:$G,6,0)),0,VLOOKUP(BP12,Insumos!$B:$G,6,0))</f>
        <v>0</v>
      </c>
      <c r="BR12" s="8">
        <f>IF(ISERROR(VLOOKUP(BP12,Insumos!$B:$H,7,0)),0,VLOOKUP(BP12,Insumos!$B:$H,7,0))</f>
        <v>0</v>
      </c>
      <c r="BS12" s="13"/>
      <c r="BT12" s="11">
        <f t="shared" ref="BT12:BT20" si="5">+BS12*BQ12</f>
        <v>0</v>
      </c>
      <c r="BU12" s="44"/>
      <c r="BV12" s="234" t="s">
        <v>21</v>
      </c>
      <c r="BW12" s="214"/>
      <c r="BX12" s="4" t="s">
        <v>21</v>
      </c>
      <c r="BY12" s="215"/>
      <c r="BZ12" s="51"/>
      <c r="CB12" s="43"/>
      <c r="CC12" s="15"/>
      <c r="CD12" s="7">
        <f>IF(ISERROR(VLOOKUP(CC12,Insumos!$B:$G,6,0)),0,VLOOKUP(CC12,Insumos!$B:$G,6,0))</f>
        <v>0</v>
      </c>
      <c r="CE12" s="8">
        <f>IF(ISERROR(VLOOKUP(CC12,Insumos!$B:$H,7,0)),0,VLOOKUP(CC12,Insumos!$B:$H,7,0))</f>
        <v>0</v>
      </c>
      <c r="CF12" s="13"/>
      <c r="CG12" s="11">
        <f t="shared" ref="CG12:CG20" si="6">+CF12*CD12</f>
        <v>0</v>
      </c>
      <c r="CH12" s="44"/>
      <c r="CI12" s="234" t="s">
        <v>21</v>
      </c>
      <c r="CJ12" s="214"/>
      <c r="CK12" s="4" t="s">
        <v>21</v>
      </c>
      <c r="CL12" s="215"/>
      <c r="CM12" s="51"/>
      <c r="CO12" s="43"/>
      <c r="CP12" s="15"/>
      <c r="CQ12" s="7">
        <f>IF(ISERROR(VLOOKUP(CP12,Insumos!$B:$G,6,0)),0,VLOOKUP(CP12,Insumos!$B:$G,6,0))</f>
        <v>0</v>
      </c>
      <c r="CR12" s="8">
        <f>IF(ISERROR(VLOOKUP(CP12,Insumos!$B:$H,7,0)),0,VLOOKUP(CP12,Insumos!$B:$H,7,0))</f>
        <v>0</v>
      </c>
      <c r="CS12" s="13"/>
      <c r="CT12" s="11">
        <f t="shared" ref="CT12:CT20" si="7">+CS12*CQ12</f>
        <v>0</v>
      </c>
      <c r="CU12" s="44"/>
      <c r="CV12" s="234" t="s">
        <v>21</v>
      </c>
      <c r="CW12" s="214"/>
      <c r="CX12" s="4" t="s">
        <v>21</v>
      </c>
      <c r="CY12" s="215"/>
      <c r="CZ12" s="51"/>
      <c r="DB12" s="43"/>
      <c r="DC12" s="15"/>
      <c r="DD12" s="7">
        <f>IF(ISERROR(VLOOKUP(DC12,Insumos!$B:$G,6,0)),0,VLOOKUP(DC12,Insumos!$B:$G,6,0))</f>
        <v>0</v>
      </c>
      <c r="DE12" s="8">
        <f>IF(ISERROR(VLOOKUP(DC12,Insumos!$B:$H,7,0)),0,VLOOKUP(DC12,Insumos!$B:$H,7,0))</f>
        <v>0</v>
      </c>
      <c r="DF12" s="13"/>
      <c r="DG12" s="11">
        <f t="shared" ref="DG12:DG20" si="8">+DF12*DD12</f>
        <v>0</v>
      </c>
      <c r="DH12" s="44"/>
      <c r="DI12" s="234" t="s">
        <v>21</v>
      </c>
      <c r="DJ12" s="214"/>
      <c r="DK12" s="4" t="s">
        <v>21</v>
      </c>
      <c r="DL12" s="215"/>
      <c r="DM12" s="51"/>
      <c r="DO12" s="43"/>
      <c r="DP12" s="15"/>
      <c r="DQ12" s="7">
        <f>IF(ISERROR(VLOOKUP(DP12,Insumos!$B:$G,6,0)),0,VLOOKUP(DP12,Insumos!$B:$G,6,0))</f>
        <v>0</v>
      </c>
      <c r="DR12" s="8">
        <f>IF(ISERROR(VLOOKUP(DP12,Insumos!$B:$H,7,0)),0,VLOOKUP(DP12,Insumos!$B:$H,7,0))</f>
        <v>0</v>
      </c>
      <c r="DS12" s="13"/>
      <c r="DT12" s="11">
        <f t="shared" ref="DT12:DT20" si="9">+DS12*DQ12</f>
        <v>0</v>
      </c>
      <c r="DU12" s="44"/>
      <c r="DV12" s="234" t="s">
        <v>21</v>
      </c>
      <c r="DW12" s="214"/>
      <c r="DX12" s="4" t="s">
        <v>21</v>
      </c>
      <c r="DY12" s="215"/>
      <c r="DZ12" s="51"/>
      <c r="EB12" s="43"/>
      <c r="EC12" s="15"/>
      <c r="ED12" s="7">
        <f>IF(ISERROR(VLOOKUP(EC12,Insumos!$B:$G,6,0)),0,VLOOKUP(EC12,Insumos!$B:$G,6,0))</f>
        <v>0</v>
      </c>
      <c r="EE12" s="8">
        <f>IF(ISERROR(VLOOKUP(EC12,Insumos!$B:$H,7,0)),0,VLOOKUP(EC12,Insumos!$B:$H,7,0))</f>
        <v>0</v>
      </c>
      <c r="EF12" s="13"/>
      <c r="EG12" s="11">
        <f t="shared" ref="EG12:EG20" si="10">+EF12*ED12</f>
        <v>0</v>
      </c>
      <c r="EH12" s="44"/>
      <c r="EI12" s="234" t="s">
        <v>21</v>
      </c>
      <c r="EJ12" s="214"/>
      <c r="EK12" s="4" t="s">
        <v>21</v>
      </c>
      <c r="EL12" s="215"/>
      <c r="EM12" s="51"/>
      <c r="EO12" s="43"/>
      <c r="EP12" s="15"/>
      <c r="EQ12" s="7">
        <f>IF(ISERROR(VLOOKUP(EP12,Insumos!$B:$G,6,0)),0,VLOOKUP(EP12,Insumos!$B:$G,6,0))</f>
        <v>0</v>
      </c>
      <c r="ER12" s="8">
        <f>IF(ISERROR(VLOOKUP(EP12,Insumos!$B:$H,7,0)),0,VLOOKUP(EP12,Insumos!$B:$H,7,0))</f>
        <v>0</v>
      </c>
      <c r="ES12" s="13"/>
      <c r="ET12" s="11">
        <f t="shared" ref="ET12:ET20" si="11">+ES12*EQ12</f>
        <v>0</v>
      </c>
      <c r="EU12" s="44"/>
      <c r="EV12" s="234" t="s">
        <v>21</v>
      </c>
      <c r="EW12" s="214"/>
      <c r="EX12" s="4" t="s">
        <v>21</v>
      </c>
      <c r="EY12" s="215"/>
      <c r="EZ12" s="51"/>
      <c r="FB12" s="43"/>
      <c r="FC12" s="15"/>
      <c r="FD12" s="7">
        <f>IF(ISERROR(VLOOKUP(FC12,Insumos!$B:$G,6,0)),0,VLOOKUP(FC12,Insumos!$B:$G,6,0))</f>
        <v>0</v>
      </c>
      <c r="FE12" s="8">
        <f>IF(ISERROR(VLOOKUP(FC12,Insumos!$B:$H,7,0)),0,VLOOKUP(FC12,Insumos!$B:$H,7,0))</f>
        <v>0</v>
      </c>
      <c r="FF12" s="13"/>
      <c r="FG12" s="11">
        <f t="shared" ref="FG12:FG20" si="12">+FF12*FD12</f>
        <v>0</v>
      </c>
      <c r="FH12" s="44"/>
      <c r="FI12" s="234" t="s">
        <v>21</v>
      </c>
      <c r="FJ12" s="214"/>
      <c r="FK12" s="4" t="s">
        <v>21</v>
      </c>
      <c r="FL12" s="215"/>
      <c r="FM12" s="51"/>
      <c r="FO12" s="43"/>
      <c r="FP12" s="15"/>
      <c r="FQ12" s="7">
        <f>IF(ISERROR(VLOOKUP(FP12,Insumos!$B:$G,6,0)),0,VLOOKUP(FP12,Insumos!$B:$G,6,0))</f>
        <v>0</v>
      </c>
      <c r="FR12" s="8">
        <f>IF(ISERROR(VLOOKUP(FP12,Insumos!$B:$H,7,0)),0,VLOOKUP(FP12,Insumos!$B:$H,7,0))</f>
        <v>0</v>
      </c>
      <c r="FS12" s="13"/>
      <c r="FT12" s="11">
        <f t="shared" ref="FT12:FT20" si="13">+FS12*FQ12</f>
        <v>0</v>
      </c>
      <c r="FU12" s="44"/>
      <c r="FV12" s="234" t="s">
        <v>21</v>
      </c>
      <c r="FW12" s="214"/>
      <c r="FX12" s="4" t="s">
        <v>21</v>
      </c>
      <c r="FY12" s="215"/>
      <c r="FZ12" s="51"/>
      <c r="GB12" s="43"/>
      <c r="GC12" s="15"/>
      <c r="GD12" s="7">
        <f>IF(ISERROR(VLOOKUP(GC12,Insumos!$B:$G,6,0)),0,VLOOKUP(GC12,Insumos!$B:$G,6,0))</f>
        <v>0</v>
      </c>
      <c r="GE12" s="8">
        <f>IF(ISERROR(VLOOKUP(GC12,Insumos!$B:$H,7,0)),0,VLOOKUP(GC12,Insumos!$B:$H,7,0))</f>
        <v>0</v>
      </c>
      <c r="GF12" s="13"/>
      <c r="GG12" s="11">
        <f t="shared" ref="GG12:GG20" si="14">+GF12*GD12</f>
        <v>0</v>
      </c>
      <c r="GH12" s="44"/>
      <c r="GI12" s="234" t="s">
        <v>21</v>
      </c>
      <c r="GJ12" s="214"/>
      <c r="GK12" s="4" t="s">
        <v>21</v>
      </c>
      <c r="GL12" s="215"/>
      <c r="GM12" s="51"/>
      <c r="GO12" s="43"/>
      <c r="GP12" s="15"/>
      <c r="GQ12" s="7">
        <f>IF(ISERROR(VLOOKUP(GP12,Insumos!$B:$G,6,0)),0,VLOOKUP(GP12,Insumos!$B:$G,6,0))</f>
        <v>0</v>
      </c>
      <c r="GR12" s="8">
        <f>IF(ISERROR(VLOOKUP(GP12,Insumos!$B:$H,7,0)),0,VLOOKUP(GP12,Insumos!$B:$H,7,0))</f>
        <v>0</v>
      </c>
      <c r="GS12" s="13"/>
      <c r="GT12" s="11">
        <f t="shared" ref="GT12:GT20" si="15">+GS12*GQ12</f>
        <v>0</v>
      </c>
      <c r="GU12" s="44"/>
      <c r="GV12" s="234" t="s">
        <v>21</v>
      </c>
      <c r="GW12" s="214"/>
      <c r="GX12" s="4" t="s">
        <v>21</v>
      </c>
      <c r="GY12" s="215"/>
      <c r="GZ12" s="51"/>
      <c r="HB12" s="43"/>
      <c r="HC12" s="15"/>
      <c r="HD12" s="7">
        <f>IF(ISERROR(VLOOKUP(HC12,Insumos!$B:$G,6,0)),0,VLOOKUP(HC12,Insumos!$B:$G,6,0))</f>
        <v>0</v>
      </c>
      <c r="HE12" s="8">
        <f>IF(ISERROR(VLOOKUP(HC12,Insumos!$B:$H,7,0)),0,VLOOKUP(HC12,Insumos!$B:$H,7,0))</f>
        <v>0</v>
      </c>
      <c r="HF12" s="13"/>
      <c r="HG12" s="11">
        <f t="shared" ref="HG12:HG20" si="16">+HF12*HD12</f>
        <v>0</v>
      </c>
      <c r="HH12" s="44"/>
      <c r="HI12" s="234" t="s">
        <v>21</v>
      </c>
      <c r="HJ12" s="214"/>
      <c r="HK12" s="4" t="s">
        <v>21</v>
      </c>
      <c r="HL12" s="215"/>
      <c r="HM12" s="51"/>
      <c r="HO12" s="43"/>
      <c r="HP12" s="15"/>
      <c r="HQ12" s="7">
        <f>IF(ISERROR(VLOOKUP(HP12,Insumos!$B:$G,6,0)),0,VLOOKUP(HP12,Insumos!$B:$G,6,0))</f>
        <v>0</v>
      </c>
      <c r="HR12" s="8">
        <f>IF(ISERROR(VLOOKUP(HP12,Insumos!$B:$H,7,0)),0,VLOOKUP(HP12,Insumos!$B:$H,7,0))</f>
        <v>0</v>
      </c>
      <c r="HS12" s="13"/>
      <c r="HT12" s="11">
        <f t="shared" ref="HT12:HT20" si="17">+HS12*HQ12</f>
        <v>0</v>
      </c>
      <c r="HU12" s="44"/>
      <c r="HV12" s="234" t="s">
        <v>21</v>
      </c>
      <c r="HW12" s="214"/>
      <c r="HX12" s="4" t="s">
        <v>21</v>
      </c>
      <c r="HY12" s="215"/>
      <c r="HZ12" s="51"/>
      <c r="IB12" s="43"/>
      <c r="IC12" s="15"/>
      <c r="ID12" s="7">
        <f>IF(ISERROR(VLOOKUP(IC12,Insumos!$B:$G,6,0)),0,VLOOKUP(IC12,Insumos!$B:$G,6,0))</f>
        <v>0</v>
      </c>
      <c r="IE12" s="8">
        <f>IF(ISERROR(VLOOKUP(IC12,Insumos!$B:$H,7,0)),0,VLOOKUP(IC12,Insumos!$B:$H,7,0))</f>
        <v>0</v>
      </c>
      <c r="IF12" s="13"/>
      <c r="IG12" s="11">
        <f t="shared" ref="IG12:IG20" si="18">+IF12*ID12</f>
        <v>0</v>
      </c>
      <c r="IH12" s="44"/>
      <c r="II12" s="234" t="s">
        <v>21</v>
      </c>
      <c r="IJ12" s="214"/>
      <c r="IK12" s="4" t="s">
        <v>21</v>
      </c>
      <c r="IL12" s="215"/>
      <c r="IM12" s="51"/>
      <c r="IO12" s="43"/>
      <c r="IP12" s="15"/>
      <c r="IQ12" s="7">
        <f>IF(ISERROR(VLOOKUP(IP12,Insumos!$B:$G,6,0)),0,VLOOKUP(IP12,Insumos!$B:$G,6,0))</f>
        <v>0</v>
      </c>
      <c r="IR12" s="8">
        <f>IF(ISERROR(VLOOKUP(IP12,Insumos!$B:$H,7,0)),0,VLOOKUP(IP12,Insumos!$B:$H,7,0))</f>
        <v>0</v>
      </c>
      <c r="IS12" s="13"/>
      <c r="IT12" s="11">
        <f t="shared" ref="IT12:IT20" si="19">+IS12*IQ12</f>
        <v>0</v>
      </c>
      <c r="IU12" s="44"/>
      <c r="IV12" s="234" t="s">
        <v>21</v>
      </c>
      <c r="IW12" s="214"/>
      <c r="IX12" s="4" t="s">
        <v>21</v>
      </c>
      <c r="IY12" s="215"/>
      <c r="IZ12" s="51"/>
      <c r="JB12" s="43"/>
      <c r="JC12" s="15"/>
      <c r="JD12" s="7">
        <f>IF(ISERROR(VLOOKUP(JC12,Insumos!$B:$G,6,0)),0,VLOOKUP(JC12,Insumos!$B:$G,6,0))</f>
        <v>0</v>
      </c>
      <c r="JE12" s="8">
        <f>IF(ISERROR(VLOOKUP(JC12,Insumos!$B:$H,7,0)),0,VLOOKUP(JC12,Insumos!$B:$H,7,0))</f>
        <v>0</v>
      </c>
      <c r="JF12" s="13"/>
      <c r="JG12" s="11">
        <f t="shared" ref="JG12:JG20" si="20">+JF12*JD12</f>
        <v>0</v>
      </c>
      <c r="JH12" s="44"/>
      <c r="JI12" s="234" t="s">
        <v>21</v>
      </c>
      <c r="JJ12" s="214"/>
      <c r="JK12" s="4" t="s">
        <v>21</v>
      </c>
      <c r="JL12" s="215"/>
      <c r="JM12" s="51"/>
      <c r="JO12" s="43"/>
      <c r="JP12" s="15"/>
      <c r="JQ12" s="7">
        <f>IF(ISERROR(VLOOKUP(JP12,Insumos!$B:$G,6,0)),0,VLOOKUP(JP12,Insumos!$B:$G,6,0))</f>
        <v>0</v>
      </c>
      <c r="JR12" s="8">
        <f>IF(ISERROR(VLOOKUP(JP12,Insumos!$B:$H,7,0)),0,VLOOKUP(JP12,Insumos!$B:$H,7,0))</f>
        <v>0</v>
      </c>
      <c r="JS12" s="13"/>
      <c r="JT12" s="11">
        <f t="shared" ref="JT12:JT20" si="21">+JS12*JQ12</f>
        <v>0</v>
      </c>
      <c r="JU12" s="44"/>
      <c r="JV12" s="234" t="s">
        <v>21</v>
      </c>
      <c r="JW12" s="214"/>
      <c r="JX12" s="4" t="s">
        <v>21</v>
      </c>
      <c r="JY12" s="215"/>
      <c r="JZ12" s="51"/>
      <c r="KB12" s="43"/>
      <c r="KC12" s="15"/>
      <c r="KD12" s="7">
        <f>IF(ISERROR(VLOOKUP(KC12,Insumos!$B:$G,6,0)),0,VLOOKUP(KC12,Insumos!$B:$G,6,0))</f>
        <v>0</v>
      </c>
      <c r="KE12" s="8">
        <f>IF(ISERROR(VLOOKUP(KC12,Insumos!$B:$H,7,0)),0,VLOOKUP(KC12,Insumos!$B:$H,7,0))</f>
        <v>0</v>
      </c>
      <c r="KF12" s="13"/>
      <c r="KG12" s="11">
        <f t="shared" ref="KG12:KG20" si="22">+KF12*KD12</f>
        <v>0</v>
      </c>
      <c r="KH12" s="44"/>
      <c r="KI12" s="234" t="s">
        <v>21</v>
      </c>
      <c r="KJ12" s="214"/>
      <c r="KK12" s="4" t="s">
        <v>21</v>
      </c>
      <c r="KL12" s="215"/>
      <c r="KM12" s="51"/>
      <c r="KO12" s="43"/>
      <c r="KP12" s="15"/>
      <c r="KQ12" s="7">
        <f>IF(ISERROR(VLOOKUP(KP12,Insumos!$B:$G,6,0)),0,VLOOKUP(KP12,Insumos!$B:$G,6,0))</f>
        <v>0</v>
      </c>
      <c r="KR12" s="8">
        <f>IF(ISERROR(VLOOKUP(KP12,Insumos!$B:$H,7,0)),0,VLOOKUP(KP12,Insumos!$B:$H,7,0))</f>
        <v>0</v>
      </c>
      <c r="KS12" s="13"/>
      <c r="KT12" s="11">
        <f t="shared" ref="KT12:KT20" si="23">+KS12*KQ12</f>
        <v>0</v>
      </c>
      <c r="KU12" s="44"/>
      <c r="KV12" s="234" t="s">
        <v>21</v>
      </c>
      <c r="KW12" s="214"/>
      <c r="KX12" s="4" t="s">
        <v>21</v>
      </c>
      <c r="KY12" s="215"/>
      <c r="KZ12" s="51"/>
      <c r="LB12" s="43"/>
      <c r="LC12" s="15"/>
      <c r="LD12" s="7">
        <f>IF(ISERROR(VLOOKUP(LC12,Insumos!$B:$G,6,0)),0,VLOOKUP(LC12,Insumos!$B:$G,6,0))</f>
        <v>0</v>
      </c>
      <c r="LE12" s="8">
        <f>IF(ISERROR(VLOOKUP(LC12,Insumos!$B:$H,7,0)),0,VLOOKUP(LC12,Insumos!$B:$H,7,0))</f>
        <v>0</v>
      </c>
      <c r="LF12" s="13"/>
      <c r="LG12" s="11">
        <f t="shared" ref="LG12:LG20" si="24">+LF12*LD12</f>
        <v>0</v>
      </c>
      <c r="LH12" s="44"/>
      <c r="LI12" s="234" t="s">
        <v>21</v>
      </c>
      <c r="LJ12" s="214"/>
      <c r="LK12" s="4" t="s">
        <v>21</v>
      </c>
      <c r="LL12" s="215"/>
      <c r="LM12" s="51"/>
      <c r="LO12" s="43"/>
      <c r="LP12" s="15"/>
      <c r="LQ12" s="7">
        <f>IF(ISERROR(VLOOKUP(LP12,Insumos!$B:$G,6,0)),0,VLOOKUP(LP12,Insumos!$B:$G,6,0))</f>
        <v>0</v>
      </c>
      <c r="LR12" s="8">
        <f>IF(ISERROR(VLOOKUP(LP12,Insumos!$B:$H,7,0)),0,VLOOKUP(LP12,Insumos!$B:$H,7,0))</f>
        <v>0</v>
      </c>
      <c r="LS12" s="13"/>
      <c r="LT12" s="11">
        <f t="shared" ref="LT12:LT20" si="25">+LS12*LQ12</f>
        <v>0</v>
      </c>
      <c r="LU12" s="44"/>
      <c r="LV12" s="234" t="s">
        <v>21</v>
      </c>
      <c r="LW12" s="214"/>
      <c r="LX12" s="4" t="s">
        <v>21</v>
      </c>
      <c r="LY12" s="215"/>
      <c r="LZ12" s="51"/>
      <c r="MB12" s="43"/>
      <c r="MC12" s="15"/>
      <c r="MD12" s="7">
        <f>IF(ISERROR(VLOOKUP(MC12,Insumos!$B:$G,6,0)),0,VLOOKUP(MC12,Insumos!$B:$G,6,0))</f>
        <v>0</v>
      </c>
      <c r="ME12" s="8">
        <f>IF(ISERROR(VLOOKUP(MC12,Insumos!$B:$H,7,0)),0,VLOOKUP(MC12,Insumos!$B:$H,7,0))</f>
        <v>0</v>
      </c>
      <c r="MF12" s="13"/>
      <c r="MG12" s="11">
        <f t="shared" ref="MG12:MG20" si="26">+MF12*MD12</f>
        <v>0</v>
      </c>
      <c r="MH12" s="44"/>
      <c r="MI12" s="234" t="s">
        <v>21</v>
      </c>
      <c r="MJ12" s="214"/>
      <c r="MK12" s="4" t="s">
        <v>21</v>
      </c>
      <c r="ML12" s="215"/>
      <c r="MM12" s="51"/>
      <c r="MO12" s="43"/>
      <c r="MP12" s="15"/>
      <c r="MQ12" s="7">
        <f>IF(ISERROR(VLOOKUP(MP12,Insumos!$B:$G,6,0)),0,VLOOKUP(MP12,Insumos!$B:$G,6,0))</f>
        <v>0</v>
      </c>
      <c r="MR12" s="8">
        <f>IF(ISERROR(VLOOKUP(MP12,Insumos!$B:$H,7,0)),0,VLOOKUP(MP12,Insumos!$B:$H,7,0))</f>
        <v>0</v>
      </c>
      <c r="MS12" s="13"/>
      <c r="MT12" s="11">
        <f t="shared" ref="MT12:MT20" si="27">+MS12*MQ12</f>
        <v>0</v>
      </c>
      <c r="MU12" s="44"/>
      <c r="MV12" s="234" t="s">
        <v>21</v>
      </c>
      <c r="MW12" s="214"/>
      <c r="MX12" s="4" t="s">
        <v>21</v>
      </c>
      <c r="MY12" s="215"/>
      <c r="MZ12" s="51"/>
      <c r="NB12" s="43"/>
      <c r="NC12" s="15"/>
      <c r="ND12" s="7">
        <f>IF(ISERROR(VLOOKUP(NC12,Insumos!$B:$G,6,0)),0,VLOOKUP(NC12,Insumos!$B:$G,6,0))</f>
        <v>0</v>
      </c>
      <c r="NE12" s="8">
        <f>IF(ISERROR(VLOOKUP(NC12,Insumos!$B:$H,7,0)),0,VLOOKUP(NC12,Insumos!$B:$H,7,0))</f>
        <v>0</v>
      </c>
      <c r="NF12" s="13"/>
      <c r="NG12" s="11">
        <f t="shared" ref="NG12:NG20" si="28">+NF12*ND12</f>
        <v>0</v>
      </c>
      <c r="NH12" s="44"/>
      <c r="NI12" s="234" t="s">
        <v>21</v>
      </c>
      <c r="NJ12" s="214"/>
      <c r="NK12" s="4" t="s">
        <v>21</v>
      </c>
      <c r="NL12" s="215"/>
      <c r="NM12" s="51"/>
      <c r="NO12" s="43"/>
      <c r="NP12" s="15"/>
      <c r="NQ12" s="7">
        <f>IF(ISERROR(VLOOKUP(NP12,Insumos!$B:$G,6,0)),0,VLOOKUP(NP12,Insumos!$B:$G,6,0))</f>
        <v>0</v>
      </c>
      <c r="NR12" s="8">
        <f>IF(ISERROR(VLOOKUP(NP12,Insumos!$B:$H,7,0)),0,VLOOKUP(NP12,Insumos!$B:$H,7,0))</f>
        <v>0</v>
      </c>
      <c r="NS12" s="13"/>
      <c r="NT12" s="11">
        <f t="shared" ref="NT12:NT20" si="29">+NS12*NQ12</f>
        <v>0</v>
      </c>
      <c r="NU12" s="44"/>
      <c r="NV12" s="234" t="s">
        <v>21</v>
      </c>
      <c r="NW12" s="214"/>
      <c r="NX12" s="4" t="s">
        <v>21</v>
      </c>
      <c r="NY12" s="215"/>
      <c r="NZ12" s="51"/>
    </row>
    <row r="13" spans="2:390" x14ac:dyDescent="0.3">
      <c r="B13" s="43"/>
      <c r="C13" s="15"/>
      <c r="D13" s="7">
        <f>IF(ISERROR(VLOOKUP(C13,Insumos!$B:$G,6,0)),0,VLOOKUP(C13,Insumos!$B:$G,6,0))</f>
        <v>0</v>
      </c>
      <c r="E13" s="8">
        <f>IF(ISERROR(VLOOKUP(C13,Insumos!$B:$H,7,0)),0,VLOOKUP(C13,Insumos!$B:$H,7,0))</f>
        <v>0</v>
      </c>
      <c r="F13" s="13"/>
      <c r="G13" s="11">
        <f t="shared" si="0"/>
        <v>0</v>
      </c>
      <c r="H13" s="44"/>
      <c r="I13" s="265">
        <f>+SUM(G11:G20)</f>
        <v>7596.7594302881944</v>
      </c>
      <c r="J13" s="214"/>
      <c r="K13" s="235">
        <f>+I13+(G22+G23+G24+G25)+(K2*K4)</f>
        <v>13476.759430288195</v>
      </c>
      <c r="L13" s="215"/>
      <c r="M13" s="55"/>
      <c r="O13" s="43"/>
      <c r="P13" s="15"/>
      <c r="Q13" s="7">
        <f>IF(ISERROR(VLOOKUP(P13,Insumos!$B:$G,6,0)),0,VLOOKUP(P13,Insumos!$B:$G,6,0))</f>
        <v>0</v>
      </c>
      <c r="R13" s="8">
        <f>IF(ISERROR(VLOOKUP(P13,Insumos!$B:$H,7,0)),0,VLOOKUP(P13,Insumos!$B:$H,7,0))</f>
        <v>0</v>
      </c>
      <c r="S13" s="13"/>
      <c r="T13" s="11">
        <f t="shared" si="1"/>
        <v>0</v>
      </c>
      <c r="U13" s="44"/>
      <c r="V13" s="265">
        <f>+SUM(T11:T20)</f>
        <v>0</v>
      </c>
      <c r="W13" s="214"/>
      <c r="X13" s="235">
        <f>+V13+(T22+T23+T24+T25)+(X2*X4)</f>
        <v>0</v>
      </c>
      <c r="Y13" s="215"/>
      <c r="Z13" s="55"/>
      <c r="AB13" s="43"/>
      <c r="AC13" s="15"/>
      <c r="AD13" s="7">
        <f>IF(ISERROR(VLOOKUP(AC13,Insumos!$B:$G,6,0)),0,VLOOKUP(AC13,Insumos!$B:$G,6,0))</f>
        <v>0</v>
      </c>
      <c r="AE13" s="8">
        <f>IF(ISERROR(VLOOKUP(AC13,Insumos!$B:$H,7,0)),0,VLOOKUP(AC13,Insumos!$B:$H,7,0))</f>
        <v>0</v>
      </c>
      <c r="AF13" s="13"/>
      <c r="AG13" s="11">
        <f t="shared" si="2"/>
        <v>0</v>
      </c>
      <c r="AH13" s="44"/>
      <c r="AI13" s="265">
        <f>+SUM(AG11:AG20)</f>
        <v>0</v>
      </c>
      <c r="AJ13" s="214"/>
      <c r="AK13" s="235">
        <f>+AI13+(AG22+AG23+AG24+AG25)+(AK2*AK4)</f>
        <v>0</v>
      </c>
      <c r="AL13" s="215"/>
      <c r="AM13" s="55"/>
      <c r="AO13" s="43"/>
      <c r="AP13" s="15"/>
      <c r="AQ13" s="7">
        <f>IF(ISERROR(VLOOKUP(AP13,Insumos!$B:$G,6,0)),0,VLOOKUP(AP13,Insumos!$B:$G,6,0))</f>
        <v>0</v>
      </c>
      <c r="AR13" s="8">
        <f>IF(ISERROR(VLOOKUP(AP13,Insumos!$B:$H,7,0)),0,VLOOKUP(AP13,Insumos!$B:$H,7,0))</f>
        <v>0</v>
      </c>
      <c r="AS13" s="13"/>
      <c r="AT13" s="11">
        <f t="shared" si="3"/>
        <v>0</v>
      </c>
      <c r="AU13" s="44"/>
      <c r="AV13" s="265">
        <f>+SUM(AT11:AT20)</f>
        <v>0</v>
      </c>
      <c r="AW13" s="214"/>
      <c r="AX13" s="235">
        <f>+AV13+(AT22+AT23+AT24+AT25)+(AX2*AX4)</f>
        <v>0</v>
      </c>
      <c r="AY13" s="215"/>
      <c r="AZ13" s="55"/>
      <c r="BB13" s="43"/>
      <c r="BC13" s="15"/>
      <c r="BD13" s="7">
        <f>IF(ISERROR(VLOOKUP(BC13,Insumos!$B:$G,6,0)),0,VLOOKUP(BC13,Insumos!$B:$G,6,0))</f>
        <v>0</v>
      </c>
      <c r="BE13" s="8">
        <f>IF(ISERROR(VLOOKUP(BC13,Insumos!$B:$H,7,0)),0,VLOOKUP(BC13,Insumos!$B:$H,7,0))</f>
        <v>0</v>
      </c>
      <c r="BF13" s="13"/>
      <c r="BG13" s="11">
        <f t="shared" si="4"/>
        <v>0</v>
      </c>
      <c r="BH13" s="44"/>
      <c r="BI13" s="265">
        <f>+SUM(BG11:BG20)</f>
        <v>0</v>
      </c>
      <c r="BJ13" s="214"/>
      <c r="BK13" s="235">
        <f>+BI13+(BG22+BG23+BG24+BG25)+(BK2*BK4)</f>
        <v>0</v>
      </c>
      <c r="BL13" s="215"/>
      <c r="BM13" s="55"/>
      <c r="BO13" s="43"/>
      <c r="BP13" s="15"/>
      <c r="BQ13" s="7">
        <f>IF(ISERROR(VLOOKUP(BP13,Insumos!$B:$G,6,0)),0,VLOOKUP(BP13,Insumos!$B:$G,6,0))</f>
        <v>0</v>
      </c>
      <c r="BR13" s="8">
        <f>IF(ISERROR(VLOOKUP(BP13,Insumos!$B:$H,7,0)),0,VLOOKUP(BP13,Insumos!$B:$H,7,0))</f>
        <v>0</v>
      </c>
      <c r="BS13" s="13"/>
      <c r="BT13" s="11">
        <f t="shared" si="5"/>
        <v>0</v>
      </c>
      <c r="BU13" s="44"/>
      <c r="BV13" s="265">
        <f>+SUM(BT11:BT20)</f>
        <v>0</v>
      </c>
      <c r="BW13" s="214"/>
      <c r="BX13" s="235">
        <f>+BV13+(BT22+BT23+BT24+BT25)+(BX2*BX4)</f>
        <v>0</v>
      </c>
      <c r="BY13" s="215"/>
      <c r="BZ13" s="55"/>
      <c r="CB13" s="43"/>
      <c r="CC13" s="15"/>
      <c r="CD13" s="7">
        <f>IF(ISERROR(VLOOKUP(CC13,Insumos!$B:$G,6,0)),0,VLOOKUP(CC13,Insumos!$B:$G,6,0))</f>
        <v>0</v>
      </c>
      <c r="CE13" s="8">
        <f>IF(ISERROR(VLOOKUP(CC13,Insumos!$B:$H,7,0)),0,VLOOKUP(CC13,Insumos!$B:$H,7,0))</f>
        <v>0</v>
      </c>
      <c r="CF13" s="13"/>
      <c r="CG13" s="11">
        <f t="shared" si="6"/>
        <v>0</v>
      </c>
      <c r="CH13" s="44"/>
      <c r="CI13" s="265">
        <f>+SUM(CG11:CG20)</f>
        <v>0</v>
      </c>
      <c r="CJ13" s="214"/>
      <c r="CK13" s="235">
        <f>+CI13+(CG22+CG23+CG24+CG25)+(CK2*CK4)</f>
        <v>0</v>
      </c>
      <c r="CL13" s="215"/>
      <c r="CM13" s="55"/>
      <c r="CO13" s="43"/>
      <c r="CP13" s="15"/>
      <c r="CQ13" s="7">
        <f>IF(ISERROR(VLOOKUP(CP13,Insumos!$B:$G,6,0)),0,VLOOKUP(CP13,Insumos!$B:$G,6,0))</f>
        <v>0</v>
      </c>
      <c r="CR13" s="8">
        <f>IF(ISERROR(VLOOKUP(CP13,Insumos!$B:$H,7,0)),0,VLOOKUP(CP13,Insumos!$B:$H,7,0))</f>
        <v>0</v>
      </c>
      <c r="CS13" s="13"/>
      <c r="CT13" s="11">
        <f t="shared" si="7"/>
        <v>0</v>
      </c>
      <c r="CU13" s="44"/>
      <c r="CV13" s="265">
        <f>+SUM(CT11:CT20)</f>
        <v>0</v>
      </c>
      <c r="CW13" s="214"/>
      <c r="CX13" s="235">
        <f>+CV13+(CT22+CT23+CT24+CT25)+(CX2*CX4)</f>
        <v>0</v>
      </c>
      <c r="CY13" s="215"/>
      <c r="CZ13" s="55"/>
      <c r="DB13" s="43"/>
      <c r="DC13" s="15"/>
      <c r="DD13" s="7">
        <f>IF(ISERROR(VLOOKUP(DC13,Insumos!$B:$G,6,0)),0,VLOOKUP(DC13,Insumos!$B:$G,6,0))</f>
        <v>0</v>
      </c>
      <c r="DE13" s="8">
        <f>IF(ISERROR(VLOOKUP(DC13,Insumos!$B:$H,7,0)),0,VLOOKUP(DC13,Insumos!$B:$H,7,0))</f>
        <v>0</v>
      </c>
      <c r="DF13" s="13"/>
      <c r="DG13" s="11">
        <f t="shared" si="8"/>
        <v>0</v>
      </c>
      <c r="DH13" s="44"/>
      <c r="DI13" s="265">
        <f>+SUM(DG11:DG20)</f>
        <v>0</v>
      </c>
      <c r="DJ13" s="214"/>
      <c r="DK13" s="235">
        <f>+DI13+(DG22+DG23+DG24+DG25)+(DK2*DK4)</f>
        <v>0</v>
      </c>
      <c r="DL13" s="215"/>
      <c r="DM13" s="55"/>
      <c r="DO13" s="43"/>
      <c r="DP13" s="15"/>
      <c r="DQ13" s="7">
        <f>IF(ISERROR(VLOOKUP(DP13,Insumos!$B:$G,6,0)),0,VLOOKUP(DP13,Insumos!$B:$G,6,0))</f>
        <v>0</v>
      </c>
      <c r="DR13" s="8">
        <f>IF(ISERROR(VLOOKUP(DP13,Insumos!$B:$H,7,0)),0,VLOOKUP(DP13,Insumos!$B:$H,7,0))</f>
        <v>0</v>
      </c>
      <c r="DS13" s="13"/>
      <c r="DT13" s="11">
        <f t="shared" si="9"/>
        <v>0</v>
      </c>
      <c r="DU13" s="44"/>
      <c r="DV13" s="265">
        <f>+SUM(DT11:DT20)</f>
        <v>0</v>
      </c>
      <c r="DW13" s="214"/>
      <c r="DX13" s="235">
        <f>+DV13+(DT22+DT23+DT24+DT25)+(DX2*DX4)</f>
        <v>0</v>
      </c>
      <c r="DY13" s="215"/>
      <c r="DZ13" s="55"/>
      <c r="EB13" s="43"/>
      <c r="EC13" s="15"/>
      <c r="ED13" s="7">
        <f>IF(ISERROR(VLOOKUP(EC13,Insumos!$B:$G,6,0)),0,VLOOKUP(EC13,Insumos!$B:$G,6,0))</f>
        <v>0</v>
      </c>
      <c r="EE13" s="8">
        <f>IF(ISERROR(VLOOKUP(EC13,Insumos!$B:$H,7,0)),0,VLOOKUP(EC13,Insumos!$B:$H,7,0))</f>
        <v>0</v>
      </c>
      <c r="EF13" s="13"/>
      <c r="EG13" s="11">
        <f t="shared" si="10"/>
        <v>0</v>
      </c>
      <c r="EH13" s="44"/>
      <c r="EI13" s="265">
        <f>+SUM(EG11:EG20)</f>
        <v>0</v>
      </c>
      <c r="EJ13" s="214"/>
      <c r="EK13" s="235">
        <f>+EI13+(EG22+EG23+EG24+EG25)+(EK2*EK4)</f>
        <v>0</v>
      </c>
      <c r="EL13" s="215"/>
      <c r="EM13" s="55"/>
      <c r="EO13" s="43"/>
      <c r="EP13" s="15"/>
      <c r="EQ13" s="7">
        <f>IF(ISERROR(VLOOKUP(EP13,Insumos!$B:$G,6,0)),0,VLOOKUP(EP13,Insumos!$B:$G,6,0))</f>
        <v>0</v>
      </c>
      <c r="ER13" s="8">
        <f>IF(ISERROR(VLOOKUP(EP13,Insumos!$B:$H,7,0)),0,VLOOKUP(EP13,Insumos!$B:$H,7,0))</f>
        <v>0</v>
      </c>
      <c r="ES13" s="13"/>
      <c r="ET13" s="11">
        <f t="shared" si="11"/>
        <v>0</v>
      </c>
      <c r="EU13" s="44"/>
      <c r="EV13" s="265">
        <f>+SUM(ET11:ET20)</f>
        <v>0</v>
      </c>
      <c r="EW13" s="214"/>
      <c r="EX13" s="235">
        <f>+EV13+(ET22+ET23+ET24+ET25)+(EX2*EX4)</f>
        <v>0</v>
      </c>
      <c r="EY13" s="215"/>
      <c r="EZ13" s="55"/>
      <c r="FB13" s="43"/>
      <c r="FC13" s="15"/>
      <c r="FD13" s="7">
        <f>IF(ISERROR(VLOOKUP(FC13,Insumos!$B:$G,6,0)),0,VLOOKUP(FC13,Insumos!$B:$G,6,0))</f>
        <v>0</v>
      </c>
      <c r="FE13" s="8">
        <f>IF(ISERROR(VLOOKUP(FC13,Insumos!$B:$H,7,0)),0,VLOOKUP(FC13,Insumos!$B:$H,7,0))</f>
        <v>0</v>
      </c>
      <c r="FF13" s="13"/>
      <c r="FG13" s="11">
        <f t="shared" si="12"/>
        <v>0</v>
      </c>
      <c r="FH13" s="44"/>
      <c r="FI13" s="265">
        <f>+SUM(FG11:FG20)</f>
        <v>0</v>
      </c>
      <c r="FJ13" s="214"/>
      <c r="FK13" s="235">
        <f>+FI13+(FG22+FG23+FG24+FG25)+(FK2*FK4)</f>
        <v>0</v>
      </c>
      <c r="FL13" s="215"/>
      <c r="FM13" s="55"/>
      <c r="FO13" s="43"/>
      <c r="FP13" s="15"/>
      <c r="FQ13" s="7">
        <f>IF(ISERROR(VLOOKUP(FP13,Insumos!$B:$G,6,0)),0,VLOOKUP(FP13,Insumos!$B:$G,6,0))</f>
        <v>0</v>
      </c>
      <c r="FR13" s="8">
        <f>IF(ISERROR(VLOOKUP(FP13,Insumos!$B:$H,7,0)),0,VLOOKUP(FP13,Insumos!$B:$H,7,0))</f>
        <v>0</v>
      </c>
      <c r="FS13" s="13"/>
      <c r="FT13" s="11">
        <f t="shared" si="13"/>
        <v>0</v>
      </c>
      <c r="FU13" s="44"/>
      <c r="FV13" s="265">
        <f>+SUM(FT11:FT20)</f>
        <v>0</v>
      </c>
      <c r="FW13" s="214"/>
      <c r="FX13" s="235">
        <f>+FV13+(FT22+FT23+FT24+FT25)+(FX2*FX4)</f>
        <v>0</v>
      </c>
      <c r="FY13" s="215"/>
      <c r="FZ13" s="55"/>
      <c r="GB13" s="43"/>
      <c r="GC13" s="15"/>
      <c r="GD13" s="7">
        <f>IF(ISERROR(VLOOKUP(GC13,Insumos!$B:$G,6,0)),0,VLOOKUP(GC13,Insumos!$B:$G,6,0))</f>
        <v>0</v>
      </c>
      <c r="GE13" s="8">
        <f>IF(ISERROR(VLOOKUP(GC13,Insumos!$B:$H,7,0)),0,VLOOKUP(GC13,Insumos!$B:$H,7,0))</f>
        <v>0</v>
      </c>
      <c r="GF13" s="13"/>
      <c r="GG13" s="11">
        <f t="shared" si="14"/>
        <v>0</v>
      </c>
      <c r="GH13" s="44"/>
      <c r="GI13" s="265">
        <f>+SUM(GG11:GG20)</f>
        <v>0</v>
      </c>
      <c r="GJ13" s="214"/>
      <c r="GK13" s="235">
        <f>+GI13+(GG22+GG23+GG24+GG25)+(GK2*GK4)</f>
        <v>0</v>
      </c>
      <c r="GL13" s="215"/>
      <c r="GM13" s="55"/>
      <c r="GO13" s="43"/>
      <c r="GP13" s="15"/>
      <c r="GQ13" s="7">
        <f>IF(ISERROR(VLOOKUP(GP13,Insumos!$B:$G,6,0)),0,VLOOKUP(GP13,Insumos!$B:$G,6,0))</f>
        <v>0</v>
      </c>
      <c r="GR13" s="8">
        <f>IF(ISERROR(VLOOKUP(GP13,Insumos!$B:$H,7,0)),0,VLOOKUP(GP13,Insumos!$B:$H,7,0))</f>
        <v>0</v>
      </c>
      <c r="GS13" s="13"/>
      <c r="GT13" s="11">
        <f t="shared" si="15"/>
        <v>0</v>
      </c>
      <c r="GU13" s="44"/>
      <c r="GV13" s="265">
        <f>+SUM(GT11:GT20)</f>
        <v>0</v>
      </c>
      <c r="GW13" s="214"/>
      <c r="GX13" s="235">
        <f>+GV13+(GT22+GT23+GT24+GT25)+(GX2*GX4)</f>
        <v>0</v>
      </c>
      <c r="GY13" s="215"/>
      <c r="GZ13" s="55"/>
      <c r="HB13" s="43"/>
      <c r="HC13" s="15"/>
      <c r="HD13" s="7">
        <f>IF(ISERROR(VLOOKUP(HC13,Insumos!$B:$G,6,0)),0,VLOOKUP(HC13,Insumos!$B:$G,6,0))</f>
        <v>0</v>
      </c>
      <c r="HE13" s="8">
        <f>IF(ISERROR(VLOOKUP(HC13,Insumos!$B:$H,7,0)),0,VLOOKUP(HC13,Insumos!$B:$H,7,0))</f>
        <v>0</v>
      </c>
      <c r="HF13" s="13"/>
      <c r="HG13" s="11">
        <f t="shared" si="16"/>
        <v>0</v>
      </c>
      <c r="HH13" s="44"/>
      <c r="HI13" s="265">
        <f>+SUM(HG11:HG20)</f>
        <v>0</v>
      </c>
      <c r="HJ13" s="214"/>
      <c r="HK13" s="235">
        <f>+HI13+(HG22+HG23+HG24+HG25)+(HK2*HK4)</f>
        <v>0</v>
      </c>
      <c r="HL13" s="215"/>
      <c r="HM13" s="55"/>
      <c r="HO13" s="43"/>
      <c r="HP13" s="15"/>
      <c r="HQ13" s="7">
        <f>IF(ISERROR(VLOOKUP(HP13,Insumos!$B:$G,6,0)),0,VLOOKUP(HP13,Insumos!$B:$G,6,0))</f>
        <v>0</v>
      </c>
      <c r="HR13" s="8">
        <f>IF(ISERROR(VLOOKUP(HP13,Insumos!$B:$H,7,0)),0,VLOOKUP(HP13,Insumos!$B:$H,7,0))</f>
        <v>0</v>
      </c>
      <c r="HS13" s="13"/>
      <c r="HT13" s="11">
        <f t="shared" si="17"/>
        <v>0</v>
      </c>
      <c r="HU13" s="44"/>
      <c r="HV13" s="265">
        <f>+SUM(HT11:HT20)</f>
        <v>0</v>
      </c>
      <c r="HW13" s="214"/>
      <c r="HX13" s="235">
        <f>+HV13+(HT22+HT23+HT24+HT25)+(HX2*HX4)</f>
        <v>0</v>
      </c>
      <c r="HY13" s="215"/>
      <c r="HZ13" s="55"/>
      <c r="IB13" s="43"/>
      <c r="IC13" s="15"/>
      <c r="ID13" s="7">
        <f>IF(ISERROR(VLOOKUP(IC13,Insumos!$B:$G,6,0)),0,VLOOKUP(IC13,Insumos!$B:$G,6,0))</f>
        <v>0</v>
      </c>
      <c r="IE13" s="8">
        <f>IF(ISERROR(VLOOKUP(IC13,Insumos!$B:$H,7,0)),0,VLOOKUP(IC13,Insumos!$B:$H,7,0))</f>
        <v>0</v>
      </c>
      <c r="IF13" s="13"/>
      <c r="IG13" s="11">
        <f t="shared" si="18"/>
        <v>0</v>
      </c>
      <c r="IH13" s="44"/>
      <c r="II13" s="265">
        <f>+SUM(IG11:IG20)</f>
        <v>0</v>
      </c>
      <c r="IJ13" s="214"/>
      <c r="IK13" s="235">
        <f>+II13+(IG22+IG23+IG24+IG25)+(IK2*IK4)</f>
        <v>0</v>
      </c>
      <c r="IL13" s="215"/>
      <c r="IM13" s="55"/>
      <c r="IO13" s="43"/>
      <c r="IP13" s="15"/>
      <c r="IQ13" s="7">
        <f>IF(ISERROR(VLOOKUP(IP13,Insumos!$B:$G,6,0)),0,VLOOKUP(IP13,Insumos!$B:$G,6,0))</f>
        <v>0</v>
      </c>
      <c r="IR13" s="8">
        <f>IF(ISERROR(VLOOKUP(IP13,Insumos!$B:$H,7,0)),0,VLOOKUP(IP13,Insumos!$B:$H,7,0))</f>
        <v>0</v>
      </c>
      <c r="IS13" s="13"/>
      <c r="IT13" s="11">
        <f t="shared" si="19"/>
        <v>0</v>
      </c>
      <c r="IU13" s="44"/>
      <c r="IV13" s="265">
        <f>+SUM(IT11:IT20)</f>
        <v>0</v>
      </c>
      <c r="IW13" s="214"/>
      <c r="IX13" s="235">
        <f>+IV13+(IT22+IT23+IT24+IT25)+(IX2*IX4)</f>
        <v>0</v>
      </c>
      <c r="IY13" s="215"/>
      <c r="IZ13" s="55"/>
      <c r="JB13" s="43"/>
      <c r="JC13" s="15"/>
      <c r="JD13" s="7">
        <f>IF(ISERROR(VLOOKUP(JC13,Insumos!$B:$G,6,0)),0,VLOOKUP(JC13,Insumos!$B:$G,6,0))</f>
        <v>0</v>
      </c>
      <c r="JE13" s="8">
        <f>IF(ISERROR(VLOOKUP(JC13,Insumos!$B:$H,7,0)),0,VLOOKUP(JC13,Insumos!$B:$H,7,0))</f>
        <v>0</v>
      </c>
      <c r="JF13" s="13"/>
      <c r="JG13" s="11">
        <f t="shared" si="20"/>
        <v>0</v>
      </c>
      <c r="JH13" s="44"/>
      <c r="JI13" s="265">
        <f>+SUM(JG11:JG20)</f>
        <v>0</v>
      </c>
      <c r="JJ13" s="214"/>
      <c r="JK13" s="235">
        <f>+JI13+(JG22+JG23+JG24+JG25)+(JK2*JK4)</f>
        <v>0</v>
      </c>
      <c r="JL13" s="215"/>
      <c r="JM13" s="55"/>
      <c r="JO13" s="43"/>
      <c r="JP13" s="15"/>
      <c r="JQ13" s="7">
        <f>IF(ISERROR(VLOOKUP(JP13,Insumos!$B:$G,6,0)),0,VLOOKUP(JP13,Insumos!$B:$G,6,0))</f>
        <v>0</v>
      </c>
      <c r="JR13" s="8">
        <f>IF(ISERROR(VLOOKUP(JP13,Insumos!$B:$H,7,0)),0,VLOOKUP(JP13,Insumos!$B:$H,7,0))</f>
        <v>0</v>
      </c>
      <c r="JS13" s="13"/>
      <c r="JT13" s="11">
        <f t="shared" si="21"/>
        <v>0</v>
      </c>
      <c r="JU13" s="44"/>
      <c r="JV13" s="265">
        <f>+SUM(JT11:JT20)</f>
        <v>0</v>
      </c>
      <c r="JW13" s="214"/>
      <c r="JX13" s="235">
        <f>+JV13+(JT22+JT23+JT24+JT25)+(JX2*JX4)</f>
        <v>0</v>
      </c>
      <c r="JY13" s="215"/>
      <c r="JZ13" s="55"/>
      <c r="KB13" s="43"/>
      <c r="KC13" s="15"/>
      <c r="KD13" s="7">
        <f>IF(ISERROR(VLOOKUP(KC13,Insumos!$B:$G,6,0)),0,VLOOKUP(KC13,Insumos!$B:$G,6,0))</f>
        <v>0</v>
      </c>
      <c r="KE13" s="8">
        <f>IF(ISERROR(VLOOKUP(KC13,Insumos!$B:$H,7,0)),0,VLOOKUP(KC13,Insumos!$B:$H,7,0))</f>
        <v>0</v>
      </c>
      <c r="KF13" s="13"/>
      <c r="KG13" s="11">
        <f t="shared" si="22"/>
        <v>0</v>
      </c>
      <c r="KH13" s="44"/>
      <c r="KI13" s="265">
        <f>+SUM(KG11:KG20)</f>
        <v>0</v>
      </c>
      <c r="KJ13" s="214"/>
      <c r="KK13" s="235">
        <f>+KI13+(KG22+KG23+KG24+KG25)+(KK2*KK4)</f>
        <v>0</v>
      </c>
      <c r="KL13" s="215"/>
      <c r="KM13" s="55"/>
      <c r="KO13" s="43"/>
      <c r="KP13" s="15"/>
      <c r="KQ13" s="7">
        <f>IF(ISERROR(VLOOKUP(KP13,Insumos!$B:$G,6,0)),0,VLOOKUP(KP13,Insumos!$B:$G,6,0))</f>
        <v>0</v>
      </c>
      <c r="KR13" s="8">
        <f>IF(ISERROR(VLOOKUP(KP13,Insumos!$B:$H,7,0)),0,VLOOKUP(KP13,Insumos!$B:$H,7,0))</f>
        <v>0</v>
      </c>
      <c r="KS13" s="13"/>
      <c r="KT13" s="11">
        <f t="shared" si="23"/>
        <v>0</v>
      </c>
      <c r="KU13" s="44"/>
      <c r="KV13" s="265">
        <f>+SUM(KT11:KT20)</f>
        <v>0</v>
      </c>
      <c r="KW13" s="214"/>
      <c r="KX13" s="235">
        <f>+KV13+(KT22+KT23+KT24+KT25)+(KX2*KX4)</f>
        <v>0</v>
      </c>
      <c r="KY13" s="215"/>
      <c r="KZ13" s="55"/>
      <c r="LB13" s="43"/>
      <c r="LC13" s="15"/>
      <c r="LD13" s="7">
        <f>IF(ISERROR(VLOOKUP(LC13,Insumos!$B:$G,6,0)),0,VLOOKUP(LC13,Insumos!$B:$G,6,0))</f>
        <v>0</v>
      </c>
      <c r="LE13" s="8">
        <f>IF(ISERROR(VLOOKUP(LC13,Insumos!$B:$H,7,0)),0,VLOOKUP(LC13,Insumos!$B:$H,7,0))</f>
        <v>0</v>
      </c>
      <c r="LF13" s="13"/>
      <c r="LG13" s="11">
        <f t="shared" si="24"/>
        <v>0</v>
      </c>
      <c r="LH13" s="44"/>
      <c r="LI13" s="265">
        <f>+SUM(LG11:LG20)</f>
        <v>0</v>
      </c>
      <c r="LJ13" s="214"/>
      <c r="LK13" s="235">
        <f>+LI13+(LG22+LG23+LG24+LG25)+(LK2*LK4)</f>
        <v>0</v>
      </c>
      <c r="LL13" s="215"/>
      <c r="LM13" s="55"/>
      <c r="LO13" s="43"/>
      <c r="LP13" s="15"/>
      <c r="LQ13" s="7">
        <f>IF(ISERROR(VLOOKUP(LP13,Insumos!$B:$G,6,0)),0,VLOOKUP(LP13,Insumos!$B:$G,6,0))</f>
        <v>0</v>
      </c>
      <c r="LR13" s="8">
        <f>IF(ISERROR(VLOOKUP(LP13,Insumos!$B:$H,7,0)),0,VLOOKUP(LP13,Insumos!$B:$H,7,0))</f>
        <v>0</v>
      </c>
      <c r="LS13" s="13"/>
      <c r="LT13" s="11">
        <f t="shared" si="25"/>
        <v>0</v>
      </c>
      <c r="LU13" s="44"/>
      <c r="LV13" s="265">
        <f>+SUM(LT11:LT20)</f>
        <v>0</v>
      </c>
      <c r="LW13" s="214"/>
      <c r="LX13" s="235">
        <f>+LV13+(LT22+LT23+LT24+LT25)+(LX2*LX4)</f>
        <v>0</v>
      </c>
      <c r="LY13" s="215"/>
      <c r="LZ13" s="55"/>
      <c r="MB13" s="43"/>
      <c r="MC13" s="15"/>
      <c r="MD13" s="7">
        <f>IF(ISERROR(VLOOKUP(MC13,Insumos!$B:$G,6,0)),0,VLOOKUP(MC13,Insumos!$B:$G,6,0))</f>
        <v>0</v>
      </c>
      <c r="ME13" s="8">
        <f>IF(ISERROR(VLOOKUP(MC13,Insumos!$B:$H,7,0)),0,VLOOKUP(MC13,Insumos!$B:$H,7,0))</f>
        <v>0</v>
      </c>
      <c r="MF13" s="13"/>
      <c r="MG13" s="11">
        <f t="shared" si="26"/>
        <v>0</v>
      </c>
      <c r="MH13" s="44"/>
      <c r="MI13" s="265">
        <f>+SUM(MG11:MG20)</f>
        <v>0</v>
      </c>
      <c r="MJ13" s="214"/>
      <c r="MK13" s="235">
        <f>+MI13+(MG22+MG23+MG24+MG25)+(MK2*MK4)</f>
        <v>0</v>
      </c>
      <c r="ML13" s="215"/>
      <c r="MM13" s="55"/>
      <c r="MO13" s="43"/>
      <c r="MP13" s="15"/>
      <c r="MQ13" s="7">
        <f>IF(ISERROR(VLOOKUP(MP13,Insumos!$B:$G,6,0)),0,VLOOKUP(MP13,Insumos!$B:$G,6,0))</f>
        <v>0</v>
      </c>
      <c r="MR13" s="8">
        <f>IF(ISERROR(VLOOKUP(MP13,Insumos!$B:$H,7,0)),0,VLOOKUP(MP13,Insumos!$B:$H,7,0))</f>
        <v>0</v>
      </c>
      <c r="MS13" s="13"/>
      <c r="MT13" s="11">
        <f t="shared" si="27"/>
        <v>0</v>
      </c>
      <c r="MU13" s="44"/>
      <c r="MV13" s="265">
        <f>+SUM(MT11:MT20)</f>
        <v>0</v>
      </c>
      <c r="MW13" s="214"/>
      <c r="MX13" s="235">
        <f>+MV13+(MT22+MT23+MT24+MT25)+(MX2*MX4)</f>
        <v>0</v>
      </c>
      <c r="MY13" s="215"/>
      <c r="MZ13" s="55"/>
      <c r="NB13" s="43"/>
      <c r="NC13" s="15"/>
      <c r="ND13" s="7">
        <f>IF(ISERROR(VLOOKUP(NC13,Insumos!$B:$G,6,0)),0,VLOOKUP(NC13,Insumos!$B:$G,6,0))</f>
        <v>0</v>
      </c>
      <c r="NE13" s="8">
        <f>IF(ISERROR(VLOOKUP(NC13,Insumos!$B:$H,7,0)),0,VLOOKUP(NC13,Insumos!$B:$H,7,0))</f>
        <v>0</v>
      </c>
      <c r="NF13" s="13"/>
      <c r="NG13" s="11">
        <f t="shared" si="28"/>
        <v>0</v>
      </c>
      <c r="NH13" s="44"/>
      <c r="NI13" s="265">
        <f>+SUM(NG11:NG20)</f>
        <v>0</v>
      </c>
      <c r="NJ13" s="214"/>
      <c r="NK13" s="235">
        <f>+NI13+(NG22+NG23+NG24+NG25)+(NK2*NK4)</f>
        <v>0</v>
      </c>
      <c r="NL13" s="215"/>
      <c r="NM13" s="55"/>
      <c r="NO13" s="43"/>
      <c r="NP13" s="15"/>
      <c r="NQ13" s="7">
        <f>IF(ISERROR(VLOOKUP(NP13,Insumos!$B:$G,6,0)),0,VLOOKUP(NP13,Insumos!$B:$G,6,0))</f>
        <v>0</v>
      </c>
      <c r="NR13" s="8">
        <f>IF(ISERROR(VLOOKUP(NP13,Insumos!$B:$H,7,0)),0,VLOOKUP(NP13,Insumos!$B:$H,7,0))</f>
        <v>0</v>
      </c>
      <c r="NS13" s="13"/>
      <c r="NT13" s="11">
        <f t="shared" si="29"/>
        <v>0</v>
      </c>
      <c r="NU13" s="44"/>
      <c r="NV13" s="265">
        <f>+SUM(NT11:NT20)</f>
        <v>0</v>
      </c>
      <c r="NW13" s="214"/>
      <c r="NX13" s="235">
        <f>+NV13+(NT22+NT23+NT24+NT25)+(NX2*NX4)</f>
        <v>0</v>
      </c>
      <c r="NY13" s="215"/>
      <c r="NZ13" s="55"/>
    </row>
    <row r="14" spans="2:390" x14ac:dyDescent="0.3">
      <c r="B14" s="43"/>
      <c r="C14" s="15"/>
      <c r="D14" s="7">
        <f>IF(ISERROR(VLOOKUP(C14,Insumos!$B:$G,6,0)),0,VLOOKUP(C14,Insumos!$B:$G,6,0))</f>
        <v>0</v>
      </c>
      <c r="E14" s="8">
        <f>IF(ISERROR(VLOOKUP(C14,Insumos!$B:$H,7,0)),0,VLOOKUP(C14,Insumos!$B:$H,7,0))</f>
        <v>0</v>
      </c>
      <c r="F14" s="13"/>
      <c r="G14" s="11">
        <f t="shared" si="0"/>
        <v>0</v>
      </c>
      <c r="H14" s="44"/>
      <c r="I14" s="213"/>
      <c r="J14" s="214"/>
      <c r="K14" s="46"/>
      <c r="L14" s="215"/>
      <c r="M14" s="55"/>
      <c r="O14" s="43"/>
      <c r="P14" s="15"/>
      <c r="Q14" s="7">
        <f>IF(ISERROR(VLOOKUP(P14,Insumos!$B:$G,6,0)),0,VLOOKUP(P14,Insumos!$B:$G,6,0))</f>
        <v>0</v>
      </c>
      <c r="R14" s="8">
        <f>IF(ISERROR(VLOOKUP(P14,Insumos!$B:$H,7,0)),0,VLOOKUP(P14,Insumos!$B:$H,7,0))</f>
        <v>0</v>
      </c>
      <c r="S14" s="13"/>
      <c r="T14" s="11">
        <f t="shared" si="1"/>
        <v>0</v>
      </c>
      <c r="U14" s="44"/>
      <c r="V14" s="213"/>
      <c r="W14" s="214"/>
      <c r="X14" s="46"/>
      <c r="Y14" s="215"/>
      <c r="Z14" s="55"/>
      <c r="AB14" s="43"/>
      <c r="AC14" s="15"/>
      <c r="AD14" s="7">
        <f>IF(ISERROR(VLOOKUP(AC14,Insumos!$B:$G,6,0)),0,VLOOKUP(AC14,Insumos!$B:$G,6,0))</f>
        <v>0</v>
      </c>
      <c r="AE14" s="8">
        <f>IF(ISERROR(VLOOKUP(AC14,Insumos!$B:$H,7,0)),0,VLOOKUP(AC14,Insumos!$B:$H,7,0))</f>
        <v>0</v>
      </c>
      <c r="AF14" s="13"/>
      <c r="AG14" s="11">
        <f t="shared" si="2"/>
        <v>0</v>
      </c>
      <c r="AH14" s="44"/>
      <c r="AI14" s="213"/>
      <c r="AJ14" s="214"/>
      <c r="AK14" s="46"/>
      <c r="AL14" s="215"/>
      <c r="AM14" s="55"/>
      <c r="AO14" s="43"/>
      <c r="AP14" s="15"/>
      <c r="AQ14" s="7">
        <f>IF(ISERROR(VLOOKUP(AP14,Insumos!$B:$G,6,0)),0,VLOOKUP(AP14,Insumos!$B:$G,6,0))</f>
        <v>0</v>
      </c>
      <c r="AR14" s="8">
        <f>IF(ISERROR(VLOOKUP(AP14,Insumos!$B:$H,7,0)),0,VLOOKUP(AP14,Insumos!$B:$H,7,0))</f>
        <v>0</v>
      </c>
      <c r="AS14" s="13"/>
      <c r="AT14" s="11">
        <f t="shared" si="3"/>
        <v>0</v>
      </c>
      <c r="AU14" s="44"/>
      <c r="AV14" s="213"/>
      <c r="AW14" s="214"/>
      <c r="AX14" s="46"/>
      <c r="AY14" s="215"/>
      <c r="AZ14" s="55"/>
      <c r="BB14" s="43"/>
      <c r="BC14" s="15"/>
      <c r="BD14" s="7">
        <f>IF(ISERROR(VLOOKUP(BC14,Insumos!$B:$G,6,0)),0,VLOOKUP(BC14,Insumos!$B:$G,6,0))</f>
        <v>0</v>
      </c>
      <c r="BE14" s="8">
        <f>IF(ISERROR(VLOOKUP(BC14,Insumos!$B:$H,7,0)),0,VLOOKUP(BC14,Insumos!$B:$H,7,0))</f>
        <v>0</v>
      </c>
      <c r="BF14" s="13"/>
      <c r="BG14" s="11">
        <f t="shared" si="4"/>
        <v>0</v>
      </c>
      <c r="BH14" s="44"/>
      <c r="BI14" s="213"/>
      <c r="BJ14" s="214"/>
      <c r="BK14" s="46"/>
      <c r="BL14" s="215"/>
      <c r="BM14" s="55"/>
      <c r="BO14" s="43"/>
      <c r="BP14" s="15"/>
      <c r="BQ14" s="7">
        <f>IF(ISERROR(VLOOKUP(BP14,Insumos!$B:$G,6,0)),0,VLOOKUP(BP14,Insumos!$B:$G,6,0))</f>
        <v>0</v>
      </c>
      <c r="BR14" s="8">
        <f>IF(ISERROR(VLOOKUP(BP14,Insumos!$B:$H,7,0)),0,VLOOKUP(BP14,Insumos!$B:$H,7,0))</f>
        <v>0</v>
      </c>
      <c r="BS14" s="13"/>
      <c r="BT14" s="11">
        <f t="shared" si="5"/>
        <v>0</v>
      </c>
      <c r="BU14" s="44"/>
      <c r="BV14" s="213"/>
      <c r="BW14" s="214"/>
      <c r="BX14" s="46"/>
      <c r="BY14" s="215"/>
      <c r="BZ14" s="55"/>
      <c r="CB14" s="43"/>
      <c r="CC14" s="15"/>
      <c r="CD14" s="7">
        <f>IF(ISERROR(VLOOKUP(CC14,Insumos!$B:$G,6,0)),0,VLOOKUP(CC14,Insumos!$B:$G,6,0))</f>
        <v>0</v>
      </c>
      <c r="CE14" s="8">
        <f>IF(ISERROR(VLOOKUP(CC14,Insumos!$B:$H,7,0)),0,VLOOKUP(CC14,Insumos!$B:$H,7,0))</f>
        <v>0</v>
      </c>
      <c r="CF14" s="13"/>
      <c r="CG14" s="11">
        <f t="shared" si="6"/>
        <v>0</v>
      </c>
      <c r="CH14" s="44"/>
      <c r="CI14" s="213"/>
      <c r="CJ14" s="214"/>
      <c r="CK14" s="46"/>
      <c r="CL14" s="215"/>
      <c r="CM14" s="55"/>
      <c r="CO14" s="43"/>
      <c r="CP14" s="15"/>
      <c r="CQ14" s="7">
        <f>IF(ISERROR(VLOOKUP(CP14,Insumos!$B:$G,6,0)),0,VLOOKUP(CP14,Insumos!$B:$G,6,0))</f>
        <v>0</v>
      </c>
      <c r="CR14" s="8">
        <f>IF(ISERROR(VLOOKUP(CP14,Insumos!$B:$H,7,0)),0,VLOOKUP(CP14,Insumos!$B:$H,7,0))</f>
        <v>0</v>
      </c>
      <c r="CS14" s="13"/>
      <c r="CT14" s="11">
        <f t="shared" si="7"/>
        <v>0</v>
      </c>
      <c r="CU14" s="44"/>
      <c r="CV14" s="213"/>
      <c r="CW14" s="214"/>
      <c r="CX14" s="46"/>
      <c r="CY14" s="215"/>
      <c r="CZ14" s="55"/>
      <c r="DB14" s="43"/>
      <c r="DC14" s="15"/>
      <c r="DD14" s="7">
        <f>IF(ISERROR(VLOOKUP(DC14,Insumos!$B:$G,6,0)),0,VLOOKUP(DC14,Insumos!$B:$G,6,0))</f>
        <v>0</v>
      </c>
      <c r="DE14" s="8">
        <f>IF(ISERROR(VLOOKUP(DC14,Insumos!$B:$H,7,0)),0,VLOOKUP(DC14,Insumos!$B:$H,7,0))</f>
        <v>0</v>
      </c>
      <c r="DF14" s="13"/>
      <c r="DG14" s="11">
        <f t="shared" si="8"/>
        <v>0</v>
      </c>
      <c r="DH14" s="44"/>
      <c r="DI14" s="213"/>
      <c r="DJ14" s="214"/>
      <c r="DK14" s="46"/>
      <c r="DL14" s="215"/>
      <c r="DM14" s="55"/>
      <c r="DO14" s="43"/>
      <c r="DP14" s="15"/>
      <c r="DQ14" s="7">
        <f>IF(ISERROR(VLOOKUP(DP14,Insumos!$B:$G,6,0)),0,VLOOKUP(DP14,Insumos!$B:$G,6,0))</f>
        <v>0</v>
      </c>
      <c r="DR14" s="8">
        <f>IF(ISERROR(VLOOKUP(DP14,Insumos!$B:$H,7,0)),0,VLOOKUP(DP14,Insumos!$B:$H,7,0))</f>
        <v>0</v>
      </c>
      <c r="DS14" s="13"/>
      <c r="DT14" s="11">
        <f t="shared" si="9"/>
        <v>0</v>
      </c>
      <c r="DU14" s="44"/>
      <c r="DV14" s="213"/>
      <c r="DW14" s="214"/>
      <c r="DX14" s="46"/>
      <c r="DY14" s="215"/>
      <c r="DZ14" s="55"/>
      <c r="EB14" s="43"/>
      <c r="EC14" s="15"/>
      <c r="ED14" s="7">
        <f>IF(ISERROR(VLOOKUP(EC14,Insumos!$B:$G,6,0)),0,VLOOKUP(EC14,Insumos!$B:$G,6,0))</f>
        <v>0</v>
      </c>
      <c r="EE14" s="8">
        <f>IF(ISERROR(VLOOKUP(EC14,Insumos!$B:$H,7,0)),0,VLOOKUP(EC14,Insumos!$B:$H,7,0))</f>
        <v>0</v>
      </c>
      <c r="EF14" s="13"/>
      <c r="EG14" s="11">
        <f t="shared" si="10"/>
        <v>0</v>
      </c>
      <c r="EH14" s="44"/>
      <c r="EI14" s="213"/>
      <c r="EJ14" s="214"/>
      <c r="EK14" s="46"/>
      <c r="EL14" s="215"/>
      <c r="EM14" s="55"/>
      <c r="EO14" s="43"/>
      <c r="EP14" s="15"/>
      <c r="EQ14" s="7">
        <f>IF(ISERROR(VLOOKUP(EP14,Insumos!$B:$G,6,0)),0,VLOOKUP(EP14,Insumos!$B:$G,6,0))</f>
        <v>0</v>
      </c>
      <c r="ER14" s="8">
        <f>IF(ISERROR(VLOOKUP(EP14,Insumos!$B:$H,7,0)),0,VLOOKUP(EP14,Insumos!$B:$H,7,0))</f>
        <v>0</v>
      </c>
      <c r="ES14" s="13"/>
      <c r="ET14" s="11">
        <f t="shared" si="11"/>
        <v>0</v>
      </c>
      <c r="EU14" s="44"/>
      <c r="EV14" s="213"/>
      <c r="EW14" s="214"/>
      <c r="EX14" s="46"/>
      <c r="EY14" s="215"/>
      <c r="EZ14" s="55"/>
      <c r="FB14" s="43"/>
      <c r="FC14" s="15"/>
      <c r="FD14" s="7">
        <f>IF(ISERROR(VLOOKUP(FC14,Insumos!$B:$G,6,0)),0,VLOOKUP(FC14,Insumos!$B:$G,6,0))</f>
        <v>0</v>
      </c>
      <c r="FE14" s="8">
        <f>IF(ISERROR(VLOOKUP(FC14,Insumos!$B:$H,7,0)),0,VLOOKUP(FC14,Insumos!$B:$H,7,0))</f>
        <v>0</v>
      </c>
      <c r="FF14" s="13"/>
      <c r="FG14" s="11">
        <f t="shared" si="12"/>
        <v>0</v>
      </c>
      <c r="FH14" s="44"/>
      <c r="FI14" s="213"/>
      <c r="FJ14" s="214"/>
      <c r="FK14" s="46"/>
      <c r="FL14" s="215"/>
      <c r="FM14" s="55"/>
      <c r="FO14" s="43"/>
      <c r="FP14" s="15"/>
      <c r="FQ14" s="7">
        <f>IF(ISERROR(VLOOKUP(FP14,Insumos!$B:$G,6,0)),0,VLOOKUP(FP14,Insumos!$B:$G,6,0))</f>
        <v>0</v>
      </c>
      <c r="FR14" s="8">
        <f>IF(ISERROR(VLOOKUP(FP14,Insumos!$B:$H,7,0)),0,VLOOKUP(FP14,Insumos!$B:$H,7,0))</f>
        <v>0</v>
      </c>
      <c r="FS14" s="13"/>
      <c r="FT14" s="11">
        <f t="shared" si="13"/>
        <v>0</v>
      </c>
      <c r="FU14" s="44"/>
      <c r="FV14" s="213"/>
      <c r="FW14" s="214"/>
      <c r="FX14" s="46"/>
      <c r="FY14" s="215"/>
      <c r="FZ14" s="55"/>
      <c r="GB14" s="43"/>
      <c r="GC14" s="15"/>
      <c r="GD14" s="7">
        <f>IF(ISERROR(VLOOKUP(GC14,Insumos!$B:$G,6,0)),0,VLOOKUP(GC14,Insumos!$B:$G,6,0))</f>
        <v>0</v>
      </c>
      <c r="GE14" s="8">
        <f>IF(ISERROR(VLOOKUP(GC14,Insumos!$B:$H,7,0)),0,VLOOKUP(GC14,Insumos!$B:$H,7,0))</f>
        <v>0</v>
      </c>
      <c r="GF14" s="13"/>
      <c r="GG14" s="11">
        <f t="shared" si="14"/>
        <v>0</v>
      </c>
      <c r="GH14" s="44"/>
      <c r="GI14" s="213"/>
      <c r="GJ14" s="214"/>
      <c r="GK14" s="46"/>
      <c r="GL14" s="215"/>
      <c r="GM14" s="55"/>
      <c r="GO14" s="43"/>
      <c r="GP14" s="15"/>
      <c r="GQ14" s="7">
        <f>IF(ISERROR(VLOOKUP(GP14,Insumos!$B:$G,6,0)),0,VLOOKUP(GP14,Insumos!$B:$G,6,0))</f>
        <v>0</v>
      </c>
      <c r="GR14" s="8">
        <f>IF(ISERROR(VLOOKUP(GP14,Insumos!$B:$H,7,0)),0,VLOOKUP(GP14,Insumos!$B:$H,7,0))</f>
        <v>0</v>
      </c>
      <c r="GS14" s="13"/>
      <c r="GT14" s="11">
        <f t="shared" si="15"/>
        <v>0</v>
      </c>
      <c r="GU14" s="44"/>
      <c r="GV14" s="213"/>
      <c r="GW14" s="214"/>
      <c r="GX14" s="46"/>
      <c r="GY14" s="215"/>
      <c r="GZ14" s="55"/>
      <c r="HB14" s="43"/>
      <c r="HC14" s="15"/>
      <c r="HD14" s="7">
        <f>IF(ISERROR(VLOOKUP(HC14,Insumos!$B:$G,6,0)),0,VLOOKUP(HC14,Insumos!$B:$G,6,0))</f>
        <v>0</v>
      </c>
      <c r="HE14" s="8">
        <f>IF(ISERROR(VLOOKUP(HC14,Insumos!$B:$H,7,0)),0,VLOOKUP(HC14,Insumos!$B:$H,7,0))</f>
        <v>0</v>
      </c>
      <c r="HF14" s="13"/>
      <c r="HG14" s="11">
        <f t="shared" si="16"/>
        <v>0</v>
      </c>
      <c r="HH14" s="44"/>
      <c r="HI14" s="213"/>
      <c r="HJ14" s="214"/>
      <c r="HK14" s="46"/>
      <c r="HL14" s="215"/>
      <c r="HM14" s="55"/>
      <c r="HO14" s="43"/>
      <c r="HP14" s="15"/>
      <c r="HQ14" s="7">
        <f>IF(ISERROR(VLOOKUP(HP14,Insumos!$B:$G,6,0)),0,VLOOKUP(HP14,Insumos!$B:$G,6,0))</f>
        <v>0</v>
      </c>
      <c r="HR14" s="8">
        <f>IF(ISERROR(VLOOKUP(HP14,Insumos!$B:$H,7,0)),0,VLOOKUP(HP14,Insumos!$B:$H,7,0))</f>
        <v>0</v>
      </c>
      <c r="HS14" s="13"/>
      <c r="HT14" s="11">
        <f t="shared" si="17"/>
        <v>0</v>
      </c>
      <c r="HU14" s="44"/>
      <c r="HV14" s="213"/>
      <c r="HW14" s="214"/>
      <c r="HX14" s="46"/>
      <c r="HY14" s="215"/>
      <c r="HZ14" s="55"/>
      <c r="IB14" s="43"/>
      <c r="IC14" s="15"/>
      <c r="ID14" s="7">
        <f>IF(ISERROR(VLOOKUP(IC14,Insumos!$B:$G,6,0)),0,VLOOKUP(IC14,Insumos!$B:$G,6,0))</f>
        <v>0</v>
      </c>
      <c r="IE14" s="8">
        <f>IF(ISERROR(VLOOKUP(IC14,Insumos!$B:$H,7,0)),0,VLOOKUP(IC14,Insumos!$B:$H,7,0))</f>
        <v>0</v>
      </c>
      <c r="IF14" s="13"/>
      <c r="IG14" s="11">
        <f t="shared" si="18"/>
        <v>0</v>
      </c>
      <c r="IH14" s="44"/>
      <c r="II14" s="213"/>
      <c r="IJ14" s="214"/>
      <c r="IK14" s="46"/>
      <c r="IL14" s="215"/>
      <c r="IM14" s="55"/>
      <c r="IO14" s="43"/>
      <c r="IP14" s="15"/>
      <c r="IQ14" s="7">
        <f>IF(ISERROR(VLOOKUP(IP14,Insumos!$B:$G,6,0)),0,VLOOKUP(IP14,Insumos!$B:$G,6,0))</f>
        <v>0</v>
      </c>
      <c r="IR14" s="8">
        <f>IF(ISERROR(VLOOKUP(IP14,Insumos!$B:$H,7,0)),0,VLOOKUP(IP14,Insumos!$B:$H,7,0))</f>
        <v>0</v>
      </c>
      <c r="IS14" s="13"/>
      <c r="IT14" s="11">
        <f t="shared" si="19"/>
        <v>0</v>
      </c>
      <c r="IU14" s="44"/>
      <c r="IV14" s="213"/>
      <c r="IW14" s="214"/>
      <c r="IX14" s="46"/>
      <c r="IY14" s="215"/>
      <c r="IZ14" s="55"/>
      <c r="JB14" s="43"/>
      <c r="JC14" s="15"/>
      <c r="JD14" s="7">
        <f>IF(ISERROR(VLOOKUP(JC14,Insumos!$B:$G,6,0)),0,VLOOKUP(JC14,Insumos!$B:$G,6,0))</f>
        <v>0</v>
      </c>
      <c r="JE14" s="8">
        <f>IF(ISERROR(VLOOKUP(JC14,Insumos!$B:$H,7,0)),0,VLOOKUP(JC14,Insumos!$B:$H,7,0))</f>
        <v>0</v>
      </c>
      <c r="JF14" s="13"/>
      <c r="JG14" s="11">
        <f t="shared" si="20"/>
        <v>0</v>
      </c>
      <c r="JH14" s="44"/>
      <c r="JI14" s="213"/>
      <c r="JJ14" s="214"/>
      <c r="JK14" s="46"/>
      <c r="JL14" s="215"/>
      <c r="JM14" s="55"/>
      <c r="JO14" s="43"/>
      <c r="JP14" s="15"/>
      <c r="JQ14" s="7">
        <f>IF(ISERROR(VLOOKUP(JP14,Insumos!$B:$G,6,0)),0,VLOOKUP(JP14,Insumos!$B:$G,6,0))</f>
        <v>0</v>
      </c>
      <c r="JR14" s="8">
        <f>IF(ISERROR(VLOOKUP(JP14,Insumos!$B:$H,7,0)),0,VLOOKUP(JP14,Insumos!$B:$H,7,0))</f>
        <v>0</v>
      </c>
      <c r="JS14" s="13"/>
      <c r="JT14" s="11">
        <f t="shared" si="21"/>
        <v>0</v>
      </c>
      <c r="JU14" s="44"/>
      <c r="JV14" s="213"/>
      <c r="JW14" s="214"/>
      <c r="JX14" s="46"/>
      <c r="JY14" s="215"/>
      <c r="JZ14" s="55"/>
      <c r="KB14" s="43"/>
      <c r="KC14" s="15"/>
      <c r="KD14" s="7">
        <f>IF(ISERROR(VLOOKUP(KC14,Insumos!$B:$G,6,0)),0,VLOOKUP(KC14,Insumos!$B:$G,6,0))</f>
        <v>0</v>
      </c>
      <c r="KE14" s="8">
        <f>IF(ISERROR(VLOOKUP(KC14,Insumos!$B:$H,7,0)),0,VLOOKUP(KC14,Insumos!$B:$H,7,0))</f>
        <v>0</v>
      </c>
      <c r="KF14" s="13"/>
      <c r="KG14" s="11">
        <f t="shared" si="22"/>
        <v>0</v>
      </c>
      <c r="KH14" s="44"/>
      <c r="KI14" s="213"/>
      <c r="KJ14" s="214"/>
      <c r="KK14" s="46"/>
      <c r="KL14" s="215"/>
      <c r="KM14" s="55"/>
      <c r="KO14" s="43"/>
      <c r="KP14" s="15"/>
      <c r="KQ14" s="7">
        <f>IF(ISERROR(VLOOKUP(KP14,Insumos!$B:$G,6,0)),0,VLOOKUP(KP14,Insumos!$B:$G,6,0))</f>
        <v>0</v>
      </c>
      <c r="KR14" s="8">
        <f>IF(ISERROR(VLOOKUP(KP14,Insumos!$B:$H,7,0)),0,VLOOKUP(KP14,Insumos!$B:$H,7,0))</f>
        <v>0</v>
      </c>
      <c r="KS14" s="13"/>
      <c r="KT14" s="11">
        <f t="shared" si="23"/>
        <v>0</v>
      </c>
      <c r="KU14" s="44"/>
      <c r="KV14" s="213"/>
      <c r="KW14" s="214"/>
      <c r="KX14" s="46"/>
      <c r="KY14" s="215"/>
      <c r="KZ14" s="55"/>
      <c r="LB14" s="43"/>
      <c r="LC14" s="15"/>
      <c r="LD14" s="7">
        <f>IF(ISERROR(VLOOKUP(LC14,Insumos!$B:$G,6,0)),0,VLOOKUP(LC14,Insumos!$B:$G,6,0))</f>
        <v>0</v>
      </c>
      <c r="LE14" s="8">
        <f>IF(ISERROR(VLOOKUP(LC14,Insumos!$B:$H,7,0)),0,VLOOKUP(LC14,Insumos!$B:$H,7,0))</f>
        <v>0</v>
      </c>
      <c r="LF14" s="13"/>
      <c r="LG14" s="11">
        <f t="shared" si="24"/>
        <v>0</v>
      </c>
      <c r="LH14" s="44"/>
      <c r="LI14" s="213"/>
      <c r="LJ14" s="214"/>
      <c r="LK14" s="46"/>
      <c r="LL14" s="215"/>
      <c r="LM14" s="55"/>
      <c r="LO14" s="43"/>
      <c r="LP14" s="15"/>
      <c r="LQ14" s="7">
        <f>IF(ISERROR(VLOOKUP(LP14,Insumos!$B:$G,6,0)),0,VLOOKUP(LP14,Insumos!$B:$G,6,0))</f>
        <v>0</v>
      </c>
      <c r="LR14" s="8">
        <f>IF(ISERROR(VLOOKUP(LP14,Insumos!$B:$H,7,0)),0,VLOOKUP(LP14,Insumos!$B:$H,7,0))</f>
        <v>0</v>
      </c>
      <c r="LS14" s="13"/>
      <c r="LT14" s="11">
        <f t="shared" si="25"/>
        <v>0</v>
      </c>
      <c r="LU14" s="44"/>
      <c r="LV14" s="213"/>
      <c r="LW14" s="214"/>
      <c r="LX14" s="46"/>
      <c r="LY14" s="215"/>
      <c r="LZ14" s="55"/>
      <c r="MB14" s="43"/>
      <c r="MC14" s="15"/>
      <c r="MD14" s="7">
        <f>IF(ISERROR(VLOOKUP(MC14,Insumos!$B:$G,6,0)),0,VLOOKUP(MC14,Insumos!$B:$G,6,0))</f>
        <v>0</v>
      </c>
      <c r="ME14" s="8">
        <f>IF(ISERROR(VLOOKUP(MC14,Insumos!$B:$H,7,0)),0,VLOOKUP(MC14,Insumos!$B:$H,7,0))</f>
        <v>0</v>
      </c>
      <c r="MF14" s="13"/>
      <c r="MG14" s="11">
        <f t="shared" si="26"/>
        <v>0</v>
      </c>
      <c r="MH14" s="44"/>
      <c r="MI14" s="213"/>
      <c r="MJ14" s="214"/>
      <c r="MK14" s="46"/>
      <c r="ML14" s="215"/>
      <c r="MM14" s="55"/>
      <c r="MO14" s="43"/>
      <c r="MP14" s="15"/>
      <c r="MQ14" s="7">
        <f>IF(ISERROR(VLOOKUP(MP14,Insumos!$B:$G,6,0)),0,VLOOKUP(MP14,Insumos!$B:$G,6,0))</f>
        <v>0</v>
      </c>
      <c r="MR14" s="8">
        <f>IF(ISERROR(VLOOKUP(MP14,Insumos!$B:$H,7,0)),0,VLOOKUP(MP14,Insumos!$B:$H,7,0))</f>
        <v>0</v>
      </c>
      <c r="MS14" s="13"/>
      <c r="MT14" s="11">
        <f t="shared" si="27"/>
        <v>0</v>
      </c>
      <c r="MU14" s="44"/>
      <c r="MV14" s="213"/>
      <c r="MW14" s="214"/>
      <c r="MX14" s="46"/>
      <c r="MY14" s="215"/>
      <c r="MZ14" s="55"/>
      <c r="NB14" s="43"/>
      <c r="NC14" s="15"/>
      <c r="ND14" s="7">
        <f>IF(ISERROR(VLOOKUP(NC14,Insumos!$B:$G,6,0)),0,VLOOKUP(NC14,Insumos!$B:$G,6,0))</f>
        <v>0</v>
      </c>
      <c r="NE14" s="8">
        <f>IF(ISERROR(VLOOKUP(NC14,Insumos!$B:$H,7,0)),0,VLOOKUP(NC14,Insumos!$B:$H,7,0))</f>
        <v>0</v>
      </c>
      <c r="NF14" s="13"/>
      <c r="NG14" s="11">
        <f t="shared" si="28"/>
        <v>0</v>
      </c>
      <c r="NH14" s="44"/>
      <c r="NI14" s="213"/>
      <c r="NJ14" s="214"/>
      <c r="NK14" s="46"/>
      <c r="NL14" s="215"/>
      <c r="NM14" s="55"/>
      <c r="NO14" s="43"/>
      <c r="NP14" s="15"/>
      <c r="NQ14" s="7">
        <f>IF(ISERROR(VLOOKUP(NP14,Insumos!$B:$G,6,0)),0,VLOOKUP(NP14,Insumos!$B:$G,6,0))</f>
        <v>0</v>
      </c>
      <c r="NR14" s="8">
        <f>IF(ISERROR(VLOOKUP(NP14,Insumos!$B:$H,7,0)),0,VLOOKUP(NP14,Insumos!$B:$H,7,0))</f>
        <v>0</v>
      </c>
      <c r="NS14" s="13"/>
      <c r="NT14" s="11">
        <f t="shared" si="29"/>
        <v>0</v>
      </c>
      <c r="NU14" s="44"/>
      <c r="NV14" s="213"/>
      <c r="NW14" s="214"/>
      <c r="NX14" s="46"/>
      <c r="NY14" s="215"/>
      <c r="NZ14" s="55"/>
    </row>
    <row r="15" spans="2:390" x14ac:dyDescent="0.3">
      <c r="B15" s="43"/>
      <c r="C15" s="15"/>
      <c r="D15" s="7">
        <f>IF(ISERROR(VLOOKUP(C15,Insumos!$B:$G,6,0)),0,VLOOKUP(C15,Insumos!$B:$G,6,0))</f>
        <v>0</v>
      </c>
      <c r="E15" s="8">
        <f>IF(ISERROR(VLOOKUP(C15,Insumos!$B:$H,7,0)),0,VLOOKUP(C15,Insumos!$B:$H,7,0))</f>
        <v>0</v>
      </c>
      <c r="F15" s="13"/>
      <c r="G15" s="11">
        <f t="shared" si="0"/>
        <v>0</v>
      </c>
      <c r="H15" s="44"/>
      <c r="I15" s="234" t="s">
        <v>27</v>
      </c>
      <c r="J15" s="266"/>
      <c r="K15" s="4" t="s">
        <v>27</v>
      </c>
      <c r="L15" s="217"/>
      <c r="M15" s="48"/>
      <c r="O15" s="43"/>
      <c r="P15" s="15"/>
      <c r="Q15" s="7">
        <f>IF(ISERROR(VLOOKUP(P15,Insumos!$B:$G,6,0)),0,VLOOKUP(P15,Insumos!$B:$G,6,0))</f>
        <v>0</v>
      </c>
      <c r="R15" s="8">
        <f>IF(ISERROR(VLOOKUP(P15,Insumos!$B:$H,7,0)),0,VLOOKUP(P15,Insumos!$B:$H,7,0))</f>
        <v>0</v>
      </c>
      <c r="S15" s="13"/>
      <c r="T15" s="11">
        <f t="shared" si="1"/>
        <v>0</v>
      </c>
      <c r="U15" s="44"/>
      <c r="V15" s="234" t="s">
        <v>27</v>
      </c>
      <c r="W15" s="266"/>
      <c r="X15" s="4" t="s">
        <v>27</v>
      </c>
      <c r="Y15" s="217"/>
      <c r="Z15" s="48"/>
      <c r="AB15" s="43"/>
      <c r="AC15" s="15"/>
      <c r="AD15" s="7">
        <f>IF(ISERROR(VLOOKUP(AC15,Insumos!$B:$G,6,0)),0,VLOOKUP(AC15,Insumos!$B:$G,6,0))</f>
        <v>0</v>
      </c>
      <c r="AE15" s="8">
        <f>IF(ISERROR(VLOOKUP(AC15,Insumos!$B:$H,7,0)),0,VLOOKUP(AC15,Insumos!$B:$H,7,0))</f>
        <v>0</v>
      </c>
      <c r="AF15" s="13"/>
      <c r="AG15" s="11">
        <f t="shared" si="2"/>
        <v>0</v>
      </c>
      <c r="AH15" s="44"/>
      <c r="AI15" s="234" t="s">
        <v>27</v>
      </c>
      <c r="AJ15" s="266"/>
      <c r="AK15" s="4" t="s">
        <v>27</v>
      </c>
      <c r="AL15" s="217"/>
      <c r="AM15" s="48"/>
      <c r="AO15" s="43"/>
      <c r="AP15" s="15"/>
      <c r="AQ15" s="7">
        <f>IF(ISERROR(VLOOKUP(AP15,Insumos!$B:$G,6,0)),0,VLOOKUP(AP15,Insumos!$B:$G,6,0))</f>
        <v>0</v>
      </c>
      <c r="AR15" s="8">
        <f>IF(ISERROR(VLOOKUP(AP15,Insumos!$B:$H,7,0)),0,VLOOKUP(AP15,Insumos!$B:$H,7,0))</f>
        <v>0</v>
      </c>
      <c r="AS15" s="13"/>
      <c r="AT15" s="11">
        <f t="shared" si="3"/>
        <v>0</v>
      </c>
      <c r="AU15" s="44"/>
      <c r="AV15" s="234" t="s">
        <v>27</v>
      </c>
      <c r="AW15" s="266"/>
      <c r="AX15" s="4" t="s">
        <v>27</v>
      </c>
      <c r="AY15" s="217"/>
      <c r="AZ15" s="48"/>
      <c r="BB15" s="43"/>
      <c r="BC15" s="15"/>
      <c r="BD15" s="7">
        <f>IF(ISERROR(VLOOKUP(BC15,Insumos!$B:$G,6,0)),0,VLOOKUP(BC15,Insumos!$B:$G,6,0))</f>
        <v>0</v>
      </c>
      <c r="BE15" s="8">
        <f>IF(ISERROR(VLOOKUP(BC15,Insumos!$B:$H,7,0)),0,VLOOKUP(BC15,Insumos!$B:$H,7,0))</f>
        <v>0</v>
      </c>
      <c r="BF15" s="13"/>
      <c r="BG15" s="11">
        <f t="shared" si="4"/>
        <v>0</v>
      </c>
      <c r="BH15" s="44"/>
      <c r="BI15" s="234" t="s">
        <v>27</v>
      </c>
      <c r="BJ15" s="266"/>
      <c r="BK15" s="4" t="s">
        <v>27</v>
      </c>
      <c r="BL15" s="217"/>
      <c r="BM15" s="48"/>
      <c r="BO15" s="43"/>
      <c r="BP15" s="15"/>
      <c r="BQ15" s="7">
        <f>IF(ISERROR(VLOOKUP(BP15,Insumos!$B:$G,6,0)),0,VLOOKUP(BP15,Insumos!$B:$G,6,0))</f>
        <v>0</v>
      </c>
      <c r="BR15" s="8">
        <f>IF(ISERROR(VLOOKUP(BP15,Insumos!$B:$H,7,0)),0,VLOOKUP(BP15,Insumos!$B:$H,7,0))</f>
        <v>0</v>
      </c>
      <c r="BS15" s="13"/>
      <c r="BT15" s="11">
        <f t="shared" si="5"/>
        <v>0</v>
      </c>
      <c r="BU15" s="44"/>
      <c r="BV15" s="234" t="s">
        <v>27</v>
      </c>
      <c r="BW15" s="266"/>
      <c r="BX15" s="4" t="s">
        <v>27</v>
      </c>
      <c r="BY15" s="217"/>
      <c r="BZ15" s="48"/>
      <c r="CB15" s="43"/>
      <c r="CC15" s="15"/>
      <c r="CD15" s="7">
        <f>IF(ISERROR(VLOOKUP(CC15,Insumos!$B:$G,6,0)),0,VLOOKUP(CC15,Insumos!$B:$G,6,0))</f>
        <v>0</v>
      </c>
      <c r="CE15" s="8">
        <f>IF(ISERROR(VLOOKUP(CC15,Insumos!$B:$H,7,0)),0,VLOOKUP(CC15,Insumos!$B:$H,7,0))</f>
        <v>0</v>
      </c>
      <c r="CF15" s="13"/>
      <c r="CG15" s="11">
        <f t="shared" si="6"/>
        <v>0</v>
      </c>
      <c r="CH15" s="44"/>
      <c r="CI15" s="234" t="s">
        <v>27</v>
      </c>
      <c r="CJ15" s="266"/>
      <c r="CK15" s="4" t="s">
        <v>27</v>
      </c>
      <c r="CL15" s="217"/>
      <c r="CM15" s="48"/>
      <c r="CO15" s="43"/>
      <c r="CP15" s="15"/>
      <c r="CQ15" s="7">
        <f>IF(ISERROR(VLOOKUP(CP15,Insumos!$B:$G,6,0)),0,VLOOKUP(CP15,Insumos!$B:$G,6,0))</f>
        <v>0</v>
      </c>
      <c r="CR15" s="8">
        <f>IF(ISERROR(VLOOKUP(CP15,Insumos!$B:$H,7,0)),0,VLOOKUP(CP15,Insumos!$B:$H,7,0))</f>
        <v>0</v>
      </c>
      <c r="CS15" s="13"/>
      <c r="CT15" s="11">
        <f t="shared" si="7"/>
        <v>0</v>
      </c>
      <c r="CU15" s="44"/>
      <c r="CV15" s="234" t="s">
        <v>27</v>
      </c>
      <c r="CW15" s="266"/>
      <c r="CX15" s="4" t="s">
        <v>27</v>
      </c>
      <c r="CY15" s="217"/>
      <c r="CZ15" s="48"/>
      <c r="DB15" s="43"/>
      <c r="DC15" s="15"/>
      <c r="DD15" s="7">
        <f>IF(ISERROR(VLOOKUP(DC15,Insumos!$B:$G,6,0)),0,VLOOKUP(DC15,Insumos!$B:$G,6,0))</f>
        <v>0</v>
      </c>
      <c r="DE15" s="8">
        <f>IF(ISERROR(VLOOKUP(DC15,Insumos!$B:$H,7,0)),0,VLOOKUP(DC15,Insumos!$B:$H,7,0))</f>
        <v>0</v>
      </c>
      <c r="DF15" s="13"/>
      <c r="DG15" s="11">
        <f t="shared" si="8"/>
        <v>0</v>
      </c>
      <c r="DH15" s="44"/>
      <c r="DI15" s="234" t="s">
        <v>27</v>
      </c>
      <c r="DJ15" s="266"/>
      <c r="DK15" s="4" t="s">
        <v>27</v>
      </c>
      <c r="DL15" s="217"/>
      <c r="DM15" s="48"/>
      <c r="DO15" s="43"/>
      <c r="DP15" s="15"/>
      <c r="DQ15" s="7">
        <f>IF(ISERROR(VLOOKUP(DP15,Insumos!$B:$G,6,0)),0,VLOOKUP(DP15,Insumos!$B:$G,6,0))</f>
        <v>0</v>
      </c>
      <c r="DR15" s="8">
        <f>IF(ISERROR(VLOOKUP(DP15,Insumos!$B:$H,7,0)),0,VLOOKUP(DP15,Insumos!$B:$H,7,0))</f>
        <v>0</v>
      </c>
      <c r="DS15" s="13"/>
      <c r="DT15" s="11">
        <f t="shared" si="9"/>
        <v>0</v>
      </c>
      <c r="DU15" s="44"/>
      <c r="DV15" s="234" t="s">
        <v>27</v>
      </c>
      <c r="DW15" s="266"/>
      <c r="DX15" s="4" t="s">
        <v>27</v>
      </c>
      <c r="DY15" s="217"/>
      <c r="DZ15" s="48"/>
      <c r="EB15" s="43"/>
      <c r="EC15" s="15"/>
      <c r="ED15" s="7">
        <f>IF(ISERROR(VLOOKUP(EC15,Insumos!$B:$G,6,0)),0,VLOOKUP(EC15,Insumos!$B:$G,6,0))</f>
        <v>0</v>
      </c>
      <c r="EE15" s="8">
        <f>IF(ISERROR(VLOOKUP(EC15,Insumos!$B:$H,7,0)),0,VLOOKUP(EC15,Insumos!$B:$H,7,0))</f>
        <v>0</v>
      </c>
      <c r="EF15" s="13"/>
      <c r="EG15" s="11">
        <f t="shared" si="10"/>
        <v>0</v>
      </c>
      <c r="EH15" s="44"/>
      <c r="EI15" s="234" t="s">
        <v>27</v>
      </c>
      <c r="EJ15" s="266"/>
      <c r="EK15" s="4" t="s">
        <v>27</v>
      </c>
      <c r="EL15" s="217"/>
      <c r="EM15" s="48"/>
      <c r="EO15" s="43"/>
      <c r="EP15" s="15"/>
      <c r="EQ15" s="7">
        <f>IF(ISERROR(VLOOKUP(EP15,Insumos!$B:$G,6,0)),0,VLOOKUP(EP15,Insumos!$B:$G,6,0))</f>
        <v>0</v>
      </c>
      <c r="ER15" s="8">
        <f>IF(ISERROR(VLOOKUP(EP15,Insumos!$B:$H,7,0)),0,VLOOKUP(EP15,Insumos!$B:$H,7,0))</f>
        <v>0</v>
      </c>
      <c r="ES15" s="13"/>
      <c r="ET15" s="11">
        <f t="shared" si="11"/>
        <v>0</v>
      </c>
      <c r="EU15" s="44"/>
      <c r="EV15" s="234" t="s">
        <v>27</v>
      </c>
      <c r="EW15" s="266"/>
      <c r="EX15" s="4" t="s">
        <v>27</v>
      </c>
      <c r="EY15" s="217"/>
      <c r="EZ15" s="48"/>
      <c r="FB15" s="43"/>
      <c r="FC15" s="15"/>
      <c r="FD15" s="7">
        <f>IF(ISERROR(VLOOKUP(FC15,Insumos!$B:$G,6,0)),0,VLOOKUP(FC15,Insumos!$B:$G,6,0))</f>
        <v>0</v>
      </c>
      <c r="FE15" s="8">
        <f>IF(ISERROR(VLOOKUP(FC15,Insumos!$B:$H,7,0)),0,VLOOKUP(FC15,Insumos!$B:$H,7,0))</f>
        <v>0</v>
      </c>
      <c r="FF15" s="13"/>
      <c r="FG15" s="11">
        <f t="shared" si="12"/>
        <v>0</v>
      </c>
      <c r="FH15" s="44"/>
      <c r="FI15" s="234" t="s">
        <v>27</v>
      </c>
      <c r="FJ15" s="266"/>
      <c r="FK15" s="4" t="s">
        <v>27</v>
      </c>
      <c r="FL15" s="217"/>
      <c r="FM15" s="48"/>
      <c r="FO15" s="43"/>
      <c r="FP15" s="15"/>
      <c r="FQ15" s="7">
        <f>IF(ISERROR(VLOOKUP(FP15,Insumos!$B:$G,6,0)),0,VLOOKUP(FP15,Insumos!$B:$G,6,0))</f>
        <v>0</v>
      </c>
      <c r="FR15" s="8">
        <f>IF(ISERROR(VLOOKUP(FP15,Insumos!$B:$H,7,0)),0,VLOOKUP(FP15,Insumos!$B:$H,7,0))</f>
        <v>0</v>
      </c>
      <c r="FS15" s="13"/>
      <c r="FT15" s="11">
        <f t="shared" si="13"/>
        <v>0</v>
      </c>
      <c r="FU15" s="44"/>
      <c r="FV15" s="234" t="s">
        <v>27</v>
      </c>
      <c r="FW15" s="266"/>
      <c r="FX15" s="4" t="s">
        <v>27</v>
      </c>
      <c r="FY15" s="217"/>
      <c r="FZ15" s="48"/>
      <c r="GB15" s="43"/>
      <c r="GC15" s="15"/>
      <c r="GD15" s="7">
        <f>IF(ISERROR(VLOOKUP(GC15,Insumos!$B:$G,6,0)),0,VLOOKUP(GC15,Insumos!$B:$G,6,0))</f>
        <v>0</v>
      </c>
      <c r="GE15" s="8">
        <f>IF(ISERROR(VLOOKUP(GC15,Insumos!$B:$H,7,0)),0,VLOOKUP(GC15,Insumos!$B:$H,7,0))</f>
        <v>0</v>
      </c>
      <c r="GF15" s="13"/>
      <c r="GG15" s="11">
        <f t="shared" si="14"/>
        <v>0</v>
      </c>
      <c r="GH15" s="44"/>
      <c r="GI15" s="234" t="s">
        <v>27</v>
      </c>
      <c r="GJ15" s="266"/>
      <c r="GK15" s="4" t="s">
        <v>27</v>
      </c>
      <c r="GL15" s="217"/>
      <c r="GM15" s="48"/>
      <c r="GO15" s="43"/>
      <c r="GP15" s="15"/>
      <c r="GQ15" s="7">
        <f>IF(ISERROR(VLOOKUP(GP15,Insumos!$B:$G,6,0)),0,VLOOKUP(GP15,Insumos!$B:$G,6,0))</f>
        <v>0</v>
      </c>
      <c r="GR15" s="8">
        <f>IF(ISERROR(VLOOKUP(GP15,Insumos!$B:$H,7,0)),0,VLOOKUP(GP15,Insumos!$B:$H,7,0))</f>
        <v>0</v>
      </c>
      <c r="GS15" s="13"/>
      <c r="GT15" s="11">
        <f t="shared" si="15"/>
        <v>0</v>
      </c>
      <c r="GU15" s="44"/>
      <c r="GV15" s="234" t="s">
        <v>27</v>
      </c>
      <c r="GW15" s="266"/>
      <c r="GX15" s="4" t="s">
        <v>27</v>
      </c>
      <c r="GY15" s="217"/>
      <c r="GZ15" s="48"/>
      <c r="HB15" s="43"/>
      <c r="HC15" s="15"/>
      <c r="HD15" s="7">
        <f>IF(ISERROR(VLOOKUP(HC15,Insumos!$B:$G,6,0)),0,VLOOKUP(HC15,Insumos!$B:$G,6,0))</f>
        <v>0</v>
      </c>
      <c r="HE15" s="8">
        <f>IF(ISERROR(VLOOKUP(HC15,Insumos!$B:$H,7,0)),0,VLOOKUP(HC15,Insumos!$B:$H,7,0))</f>
        <v>0</v>
      </c>
      <c r="HF15" s="13"/>
      <c r="HG15" s="11">
        <f t="shared" si="16"/>
        <v>0</v>
      </c>
      <c r="HH15" s="44"/>
      <c r="HI15" s="234" t="s">
        <v>27</v>
      </c>
      <c r="HJ15" s="266"/>
      <c r="HK15" s="4" t="s">
        <v>27</v>
      </c>
      <c r="HL15" s="217"/>
      <c r="HM15" s="48"/>
      <c r="HO15" s="43"/>
      <c r="HP15" s="15"/>
      <c r="HQ15" s="7">
        <f>IF(ISERROR(VLOOKUP(HP15,Insumos!$B:$G,6,0)),0,VLOOKUP(HP15,Insumos!$B:$G,6,0))</f>
        <v>0</v>
      </c>
      <c r="HR15" s="8">
        <f>IF(ISERROR(VLOOKUP(HP15,Insumos!$B:$H,7,0)),0,VLOOKUP(HP15,Insumos!$B:$H,7,0))</f>
        <v>0</v>
      </c>
      <c r="HS15" s="13"/>
      <c r="HT15" s="11">
        <f t="shared" si="17"/>
        <v>0</v>
      </c>
      <c r="HU15" s="44"/>
      <c r="HV15" s="234" t="s">
        <v>27</v>
      </c>
      <c r="HW15" s="266"/>
      <c r="HX15" s="4" t="s">
        <v>27</v>
      </c>
      <c r="HY15" s="217"/>
      <c r="HZ15" s="48"/>
      <c r="IB15" s="43"/>
      <c r="IC15" s="15"/>
      <c r="ID15" s="7">
        <f>IF(ISERROR(VLOOKUP(IC15,Insumos!$B:$G,6,0)),0,VLOOKUP(IC15,Insumos!$B:$G,6,0))</f>
        <v>0</v>
      </c>
      <c r="IE15" s="8">
        <f>IF(ISERROR(VLOOKUP(IC15,Insumos!$B:$H,7,0)),0,VLOOKUP(IC15,Insumos!$B:$H,7,0))</f>
        <v>0</v>
      </c>
      <c r="IF15" s="13"/>
      <c r="IG15" s="11">
        <f t="shared" si="18"/>
        <v>0</v>
      </c>
      <c r="IH15" s="44"/>
      <c r="II15" s="234" t="s">
        <v>27</v>
      </c>
      <c r="IJ15" s="266"/>
      <c r="IK15" s="4" t="s">
        <v>27</v>
      </c>
      <c r="IL15" s="217"/>
      <c r="IM15" s="48"/>
      <c r="IO15" s="43"/>
      <c r="IP15" s="15"/>
      <c r="IQ15" s="7">
        <f>IF(ISERROR(VLOOKUP(IP15,Insumos!$B:$G,6,0)),0,VLOOKUP(IP15,Insumos!$B:$G,6,0))</f>
        <v>0</v>
      </c>
      <c r="IR15" s="8">
        <f>IF(ISERROR(VLOOKUP(IP15,Insumos!$B:$H,7,0)),0,VLOOKUP(IP15,Insumos!$B:$H,7,0))</f>
        <v>0</v>
      </c>
      <c r="IS15" s="13"/>
      <c r="IT15" s="11">
        <f t="shared" si="19"/>
        <v>0</v>
      </c>
      <c r="IU15" s="44"/>
      <c r="IV15" s="234" t="s">
        <v>27</v>
      </c>
      <c r="IW15" s="266"/>
      <c r="IX15" s="4" t="s">
        <v>27</v>
      </c>
      <c r="IY15" s="217"/>
      <c r="IZ15" s="48"/>
      <c r="JB15" s="43"/>
      <c r="JC15" s="15"/>
      <c r="JD15" s="7">
        <f>IF(ISERROR(VLOOKUP(JC15,Insumos!$B:$G,6,0)),0,VLOOKUP(JC15,Insumos!$B:$G,6,0))</f>
        <v>0</v>
      </c>
      <c r="JE15" s="8">
        <f>IF(ISERROR(VLOOKUP(JC15,Insumos!$B:$H,7,0)),0,VLOOKUP(JC15,Insumos!$B:$H,7,0))</f>
        <v>0</v>
      </c>
      <c r="JF15" s="13"/>
      <c r="JG15" s="11">
        <f t="shared" si="20"/>
        <v>0</v>
      </c>
      <c r="JH15" s="44"/>
      <c r="JI15" s="234" t="s">
        <v>27</v>
      </c>
      <c r="JJ15" s="266"/>
      <c r="JK15" s="4" t="s">
        <v>27</v>
      </c>
      <c r="JL15" s="217"/>
      <c r="JM15" s="48"/>
      <c r="JO15" s="43"/>
      <c r="JP15" s="15"/>
      <c r="JQ15" s="7">
        <f>IF(ISERROR(VLOOKUP(JP15,Insumos!$B:$G,6,0)),0,VLOOKUP(JP15,Insumos!$B:$G,6,0))</f>
        <v>0</v>
      </c>
      <c r="JR15" s="8">
        <f>IF(ISERROR(VLOOKUP(JP15,Insumos!$B:$H,7,0)),0,VLOOKUP(JP15,Insumos!$B:$H,7,0))</f>
        <v>0</v>
      </c>
      <c r="JS15" s="13"/>
      <c r="JT15" s="11">
        <f t="shared" si="21"/>
        <v>0</v>
      </c>
      <c r="JU15" s="44"/>
      <c r="JV15" s="234" t="s">
        <v>27</v>
      </c>
      <c r="JW15" s="266"/>
      <c r="JX15" s="4" t="s">
        <v>27</v>
      </c>
      <c r="JY15" s="217"/>
      <c r="JZ15" s="48"/>
      <c r="KB15" s="43"/>
      <c r="KC15" s="15"/>
      <c r="KD15" s="7">
        <f>IF(ISERROR(VLOOKUP(KC15,Insumos!$B:$G,6,0)),0,VLOOKUP(KC15,Insumos!$B:$G,6,0))</f>
        <v>0</v>
      </c>
      <c r="KE15" s="8">
        <f>IF(ISERROR(VLOOKUP(KC15,Insumos!$B:$H,7,0)),0,VLOOKUP(KC15,Insumos!$B:$H,7,0))</f>
        <v>0</v>
      </c>
      <c r="KF15" s="13"/>
      <c r="KG15" s="11">
        <f t="shared" si="22"/>
        <v>0</v>
      </c>
      <c r="KH15" s="44"/>
      <c r="KI15" s="234" t="s">
        <v>27</v>
      </c>
      <c r="KJ15" s="266"/>
      <c r="KK15" s="4" t="s">
        <v>27</v>
      </c>
      <c r="KL15" s="217"/>
      <c r="KM15" s="48"/>
      <c r="KO15" s="43"/>
      <c r="KP15" s="15"/>
      <c r="KQ15" s="7">
        <f>IF(ISERROR(VLOOKUP(KP15,Insumos!$B:$G,6,0)),0,VLOOKUP(KP15,Insumos!$B:$G,6,0))</f>
        <v>0</v>
      </c>
      <c r="KR15" s="8">
        <f>IF(ISERROR(VLOOKUP(KP15,Insumos!$B:$H,7,0)),0,VLOOKUP(KP15,Insumos!$B:$H,7,0))</f>
        <v>0</v>
      </c>
      <c r="KS15" s="13"/>
      <c r="KT15" s="11">
        <f t="shared" si="23"/>
        <v>0</v>
      </c>
      <c r="KU15" s="44"/>
      <c r="KV15" s="234" t="s">
        <v>27</v>
      </c>
      <c r="KW15" s="266"/>
      <c r="KX15" s="4" t="s">
        <v>27</v>
      </c>
      <c r="KY15" s="217"/>
      <c r="KZ15" s="48"/>
      <c r="LB15" s="43"/>
      <c r="LC15" s="15"/>
      <c r="LD15" s="7">
        <f>IF(ISERROR(VLOOKUP(LC15,Insumos!$B:$G,6,0)),0,VLOOKUP(LC15,Insumos!$B:$G,6,0))</f>
        <v>0</v>
      </c>
      <c r="LE15" s="8">
        <f>IF(ISERROR(VLOOKUP(LC15,Insumos!$B:$H,7,0)),0,VLOOKUP(LC15,Insumos!$B:$H,7,0))</f>
        <v>0</v>
      </c>
      <c r="LF15" s="13"/>
      <c r="LG15" s="11">
        <f t="shared" si="24"/>
        <v>0</v>
      </c>
      <c r="LH15" s="44"/>
      <c r="LI15" s="234" t="s">
        <v>27</v>
      </c>
      <c r="LJ15" s="266"/>
      <c r="LK15" s="4" t="s">
        <v>27</v>
      </c>
      <c r="LL15" s="217"/>
      <c r="LM15" s="48"/>
      <c r="LO15" s="43"/>
      <c r="LP15" s="15"/>
      <c r="LQ15" s="7">
        <f>IF(ISERROR(VLOOKUP(LP15,Insumos!$B:$G,6,0)),0,VLOOKUP(LP15,Insumos!$B:$G,6,0))</f>
        <v>0</v>
      </c>
      <c r="LR15" s="8">
        <f>IF(ISERROR(VLOOKUP(LP15,Insumos!$B:$H,7,0)),0,VLOOKUP(LP15,Insumos!$B:$H,7,0))</f>
        <v>0</v>
      </c>
      <c r="LS15" s="13"/>
      <c r="LT15" s="11">
        <f t="shared" si="25"/>
        <v>0</v>
      </c>
      <c r="LU15" s="44"/>
      <c r="LV15" s="234" t="s">
        <v>27</v>
      </c>
      <c r="LW15" s="266"/>
      <c r="LX15" s="4" t="s">
        <v>27</v>
      </c>
      <c r="LY15" s="217"/>
      <c r="LZ15" s="48"/>
      <c r="MB15" s="43"/>
      <c r="MC15" s="15"/>
      <c r="MD15" s="7">
        <f>IF(ISERROR(VLOOKUP(MC15,Insumos!$B:$G,6,0)),0,VLOOKUP(MC15,Insumos!$B:$G,6,0))</f>
        <v>0</v>
      </c>
      <c r="ME15" s="8">
        <f>IF(ISERROR(VLOOKUP(MC15,Insumos!$B:$H,7,0)),0,VLOOKUP(MC15,Insumos!$B:$H,7,0))</f>
        <v>0</v>
      </c>
      <c r="MF15" s="13"/>
      <c r="MG15" s="11">
        <f t="shared" si="26"/>
        <v>0</v>
      </c>
      <c r="MH15" s="44"/>
      <c r="MI15" s="234" t="s">
        <v>27</v>
      </c>
      <c r="MJ15" s="266"/>
      <c r="MK15" s="4" t="s">
        <v>27</v>
      </c>
      <c r="ML15" s="217"/>
      <c r="MM15" s="48"/>
      <c r="MO15" s="43"/>
      <c r="MP15" s="15"/>
      <c r="MQ15" s="7">
        <f>IF(ISERROR(VLOOKUP(MP15,Insumos!$B:$G,6,0)),0,VLOOKUP(MP15,Insumos!$B:$G,6,0))</f>
        <v>0</v>
      </c>
      <c r="MR15" s="8">
        <f>IF(ISERROR(VLOOKUP(MP15,Insumos!$B:$H,7,0)),0,VLOOKUP(MP15,Insumos!$B:$H,7,0))</f>
        <v>0</v>
      </c>
      <c r="MS15" s="13"/>
      <c r="MT15" s="11">
        <f t="shared" si="27"/>
        <v>0</v>
      </c>
      <c r="MU15" s="44"/>
      <c r="MV15" s="234" t="s">
        <v>27</v>
      </c>
      <c r="MW15" s="266"/>
      <c r="MX15" s="4" t="s">
        <v>27</v>
      </c>
      <c r="MY15" s="217"/>
      <c r="MZ15" s="48"/>
      <c r="NB15" s="43"/>
      <c r="NC15" s="15"/>
      <c r="ND15" s="7">
        <f>IF(ISERROR(VLOOKUP(NC15,Insumos!$B:$G,6,0)),0,VLOOKUP(NC15,Insumos!$B:$G,6,0))</f>
        <v>0</v>
      </c>
      <c r="NE15" s="8">
        <f>IF(ISERROR(VLOOKUP(NC15,Insumos!$B:$H,7,0)),0,VLOOKUP(NC15,Insumos!$B:$H,7,0))</f>
        <v>0</v>
      </c>
      <c r="NF15" s="13"/>
      <c r="NG15" s="11">
        <f t="shared" si="28"/>
        <v>0</v>
      </c>
      <c r="NH15" s="44"/>
      <c r="NI15" s="234" t="s">
        <v>27</v>
      </c>
      <c r="NJ15" s="266"/>
      <c r="NK15" s="4" t="s">
        <v>27</v>
      </c>
      <c r="NL15" s="217"/>
      <c r="NM15" s="48"/>
      <c r="NO15" s="43"/>
      <c r="NP15" s="15"/>
      <c r="NQ15" s="7">
        <f>IF(ISERROR(VLOOKUP(NP15,Insumos!$B:$G,6,0)),0,VLOOKUP(NP15,Insumos!$B:$G,6,0))</f>
        <v>0</v>
      </c>
      <c r="NR15" s="8">
        <f>IF(ISERROR(VLOOKUP(NP15,Insumos!$B:$H,7,0)),0,VLOOKUP(NP15,Insumos!$B:$H,7,0))</f>
        <v>0</v>
      </c>
      <c r="NS15" s="13"/>
      <c r="NT15" s="11">
        <f t="shared" si="29"/>
        <v>0</v>
      </c>
      <c r="NU15" s="44"/>
      <c r="NV15" s="234" t="s">
        <v>27</v>
      </c>
      <c r="NW15" s="266"/>
      <c r="NX15" s="4" t="s">
        <v>27</v>
      </c>
      <c r="NY15" s="217"/>
      <c r="NZ15" s="48"/>
    </row>
    <row r="16" spans="2:390" x14ac:dyDescent="0.3">
      <c r="B16" s="43"/>
      <c r="C16" s="15"/>
      <c r="D16" s="7">
        <f>IF(ISERROR(VLOOKUP(C16,Insumos!$B:$G,6,0)),0,VLOOKUP(C16,Insumos!$B:$G,6,0))</f>
        <v>0</v>
      </c>
      <c r="E16" s="8">
        <f>IF(ISERROR(VLOOKUP(C16,Insumos!$B:$H,7,0)),0,VLOOKUP(C16,Insumos!$B:$H,7,0))</f>
        <v>0</v>
      </c>
      <c r="F16" s="13"/>
      <c r="G16" s="11">
        <f t="shared" si="0"/>
        <v>0</v>
      </c>
      <c r="H16" s="44"/>
      <c r="I16" s="236">
        <f>(+I7)-(I13)</f>
        <v>3514.3516808229151</v>
      </c>
      <c r="J16" s="267"/>
      <c r="K16" s="67">
        <f>(+K7)-(K13+(K2*(K4*1.19)))</f>
        <v>-6013.8705413993066</v>
      </c>
      <c r="L16" s="218"/>
      <c r="M16" s="51"/>
      <c r="O16" s="43"/>
      <c r="P16" s="15"/>
      <c r="Q16" s="7">
        <f>IF(ISERROR(VLOOKUP(P16,Insumos!$B:$G,6,0)),0,VLOOKUP(P16,Insumos!$B:$G,6,0))</f>
        <v>0</v>
      </c>
      <c r="R16" s="8">
        <f>IF(ISERROR(VLOOKUP(P16,Insumos!$B:$H,7,0)),0,VLOOKUP(P16,Insumos!$B:$H,7,0))</f>
        <v>0</v>
      </c>
      <c r="S16" s="13"/>
      <c r="T16" s="11">
        <f t="shared" si="1"/>
        <v>0</v>
      </c>
      <c r="U16" s="44"/>
      <c r="V16" s="236">
        <f>(+V7)-(V13)</f>
        <v>0</v>
      </c>
      <c r="W16" s="267"/>
      <c r="X16" s="67">
        <f>(+X7)-(X13+(X2*(X4*1.19)))</f>
        <v>0</v>
      </c>
      <c r="Y16" s="218"/>
      <c r="Z16" s="51"/>
      <c r="AB16" s="43"/>
      <c r="AC16" s="15"/>
      <c r="AD16" s="7">
        <f>IF(ISERROR(VLOOKUP(AC16,Insumos!$B:$G,6,0)),0,VLOOKUP(AC16,Insumos!$B:$G,6,0))</f>
        <v>0</v>
      </c>
      <c r="AE16" s="8">
        <f>IF(ISERROR(VLOOKUP(AC16,Insumos!$B:$H,7,0)),0,VLOOKUP(AC16,Insumos!$B:$H,7,0))</f>
        <v>0</v>
      </c>
      <c r="AF16" s="13"/>
      <c r="AG16" s="11">
        <f t="shared" si="2"/>
        <v>0</v>
      </c>
      <c r="AH16" s="44"/>
      <c r="AI16" s="236">
        <f>(+AI7)-(AI13)</f>
        <v>0</v>
      </c>
      <c r="AJ16" s="267"/>
      <c r="AK16" s="67">
        <f>(+AK7)-(AK13+(AK2*(AK4*1.19)))</f>
        <v>0</v>
      </c>
      <c r="AL16" s="218"/>
      <c r="AM16" s="51"/>
      <c r="AO16" s="43"/>
      <c r="AP16" s="15"/>
      <c r="AQ16" s="7">
        <f>IF(ISERROR(VLOOKUP(AP16,Insumos!$B:$G,6,0)),0,VLOOKUP(AP16,Insumos!$B:$G,6,0))</f>
        <v>0</v>
      </c>
      <c r="AR16" s="8">
        <f>IF(ISERROR(VLOOKUP(AP16,Insumos!$B:$H,7,0)),0,VLOOKUP(AP16,Insumos!$B:$H,7,0))</f>
        <v>0</v>
      </c>
      <c r="AS16" s="13"/>
      <c r="AT16" s="11">
        <f t="shared" si="3"/>
        <v>0</v>
      </c>
      <c r="AU16" s="44"/>
      <c r="AV16" s="236">
        <f>(+AV7)-(AV13)</f>
        <v>0</v>
      </c>
      <c r="AW16" s="267"/>
      <c r="AX16" s="67">
        <f>(+AX7)-(AX13+(AX2*(AX4*1.19)))</f>
        <v>0</v>
      </c>
      <c r="AY16" s="218"/>
      <c r="AZ16" s="51"/>
      <c r="BB16" s="43"/>
      <c r="BC16" s="15"/>
      <c r="BD16" s="7">
        <f>IF(ISERROR(VLOOKUP(BC16,Insumos!$B:$G,6,0)),0,VLOOKUP(BC16,Insumos!$B:$G,6,0))</f>
        <v>0</v>
      </c>
      <c r="BE16" s="8">
        <f>IF(ISERROR(VLOOKUP(BC16,Insumos!$B:$H,7,0)),0,VLOOKUP(BC16,Insumos!$B:$H,7,0))</f>
        <v>0</v>
      </c>
      <c r="BF16" s="13"/>
      <c r="BG16" s="11">
        <f t="shared" si="4"/>
        <v>0</v>
      </c>
      <c r="BH16" s="44"/>
      <c r="BI16" s="236">
        <f>(+BI7)-(BI13)</f>
        <v>0</v>
      </c>
      <c r="BJ16" s="267"/>
      <c r="BK16" s="67">
        <f>(+BK7)-(BK13+(BK2*(BK4*1.19)))</f>
        <v>0</v>
      </c>
      <c r="BL16" s="218"/>
      <c r="BM16" s="51"/>
      <c r="BO16" s="43"/>
      <c r="BP16" s="15"/>
      <c r="BQ16" s="7">
        <f>IF(ISERROR(VLOOKUP(BP16,Insumos!$B:$G,6,0)),0,VLOOKUP(BP16,Insumos!$B:$G,6,0))</f>
        <v>0</v>
      </c>
      <c r="BR16" s="8">
        <f>IF(ISERROR(VLOOKUP(BP16,Insumos!$B:$H,7,0)),0,VLOOKUP(BP16,Insumos!$B:$H,7,0))</f>
        <v>0</v>
      </c>
      <c r="BS16" s="13"/>
      <c r="BT16" s="11">
        <f t="shared" si="5"/>
        <v>0</v>
      </c>
      <c r="BU16" s="44"/>
      <c r="BV16" s="236">
        <f>(+BV7)-(BV13)</f>
        <v>0</v>
      </c>
      <c r="BW16" s="267"/>
      <c r="BX16" s="67">
        <f>(+BX7)-(BX13+(BX2*(BX4*1.19)))</f>
        <v>0</v>
      </c>
      <c r="BY16" s="218"/>
      <c r="BZ16" s="51"/>
      <c r="CB16" s="43"/>
      <c r="CC16" s="15"/>
      <c r="CD16" s="7">
        <f>IF(ISERROR(VLOOKUP(CC16,Insumos!$B:$G,6,0)),0,VLOOKUP(CC16,Insumos!$B:$G,6,0))</f>
        <v>0</v>
      </c>
      <c r="CE16" s="8">
        <f>IF(ISERROR(VLOOKUP(CC16,Insumos!$B:$H,7,0)),0,VLOOKUP(CC16,Insumos!$B:$H,7,0))</f>
        <v>0</v>
      </c>
      <c r="CF16" s="13"/>
      <c r="CG16" s="11">
        <f t="shared" si="6"/>
        <v>0</v>
      </c>
      <c r="CH16" s="44"/>
      <c r="CI16" s="236">
        <f>(+CI7)-(CI13)</f>
        <v>0</v>
      </c>
      <c r="CJ16" s="267"/>
      <c r="CK16" s="67">
        <f>(+CK7)-(CK13+(CK2*(CK4*1.19)))</f>
        <v>0</v>
      </c>
      <c r="CL16" s="218"/>
      <c r="CM16" s="51"/>
      <c r="CO16" s="43"/>
      <c r="CP16" s="15"/>
      <c r="CQ16" s="7">
        <f>IF(ISERROR(VLOOKUP(CP16,Insumos!$B:$G,6,0)),0,VLOOKUP(CP16,Insumos!$B:$G,6,0))</f>
        <v>0</v>
      </c>
      <c r="CR16" s="8">
        <f>IF(ISERROR(VLOOKUP(CP16,Insumos!$B:$H,7,0)),0,VLOOKUP(CP16,Insumos!$B:$H,7,0))</f>
        <v>0</v>
      </c>
      <c r="CS16" s="13"/>
      <c r="CT16" s="11">
        <f t="shared" si="7"/>
        <v>0</v>
      </c>
      <c r="CU16" s="44"/>
      <c r="CV16" s="236">
        <f>(+CV7)-(CV13)</f>
        <v>0</v>
      </c>
      <c r="CW16" s="267"/>
      <c r="CX16" s="67">
        <f>(+CX7)-(CX13+(CX2*(CX4*1.19)))</f>
        <v>0</v>
      </c>
      <c r="CY16" s="218"/>
      <c r="CZ16" s="51"/>
      <c r="DB16" s="43"/>
      <c r="DC16" s="15"/>
      <c r="DD16" s="7">
        <f>IF(ISERROR(VLOOKUP(DC16,Insumos!$B:$G,6,0)),0,VLOOKUP(DC16,Insumos!$B:$G,6,0))</f>
        <v>0</v>
      </c>
      <c r="DE16" s="8">
        <f>IF(ISERROR(VLOOKUP(DC16,Insumos!$B:$H,7,0)),0,VLOOKUP(DC16,Insumos!$B:$H,7,0))</f>
        <v>0</v>
      </c>
      <c r="DF16" s="13"/>
      <c r="DG16" s="11">
        <f t="shared" si="8"/>
        <v>0</v>
      </c>
      <c r="DH16" s="44"/>
      <c r="DI16" s="236">
        <f>(+DI7)-(DI13)</f>
        <v>0</v>
      </c>
      <c r="DJ16" s="267"/>
      <c r="DK16" s="67">
        <f>(+DK7)-(DK13+(DK2*(DK4*1.19)))</f>
        <v>0</v>
      </c>
      <c r="DL16" s="218"/>
      <c r="DM16" s="51"/>
      <c r="DO16" s="43"/>
      <c r="DP16" s="15"/>
      <c r="DQ16" s="7">
        <f>IF(ISERROR(VLOOKUP(DP16,Insumos!$B:$G,6,0)),0,VLOOKUP(DP16,Insumos!$B:$G,6,0))</f>
        <v>0</v>
      </c>
      <c r="DR16" s="8">
        <f>IF(ISERROR(VLOOKUP(DP16,Insumos!$B:$H,7,0)),0,VLOOKUP(DP16,Insumos!$B:$H,7,0))</f>
        <v>0</v>
      </c>
      <c r="DS16" s="13"/>
      <c r="DT16" s="11">
        <f t="shared" si="9"/>
        <v>0</v>
      </c>
      <c r="DU16" s="44"/>
      <c r="DV16" s="236">
        <f>(+DV7)-(DV13)</f>
        <v>0</v>
      </c>
      <c r="DW16" s="267"/>
      <c r="DX16" s="67">
        <f>(+DX7)-(DX13+(DX2*(DX4*1.19)))</f>
        <v>0</v>
      </c>
      <c r="DY16" s="218"/>
      <c r="DZ16" s="51"/>
      <c r="EB16" s="43"/>
      <c r="EC16" s="15"/>
      <c r="ED16" s="7">
        <f>IF(ISERROR(VLOOKUP(EC16,Insumos!$B:$G,6,0)),0,VLOOKUP(EC16,Insumos!$B:$G,6,0))</f>
        <v>0</v>
      </c>
      <c r="EE16" s="8">
        <f>IF(ISERROR(VLOOKUP(EC16,Insumos!$B:$H,7,0)),0,VLOOKUP(EC16,Insumos!$B:$H,7,0))</f>
        <v>0</v>
      </c>
      <c r="EF16" s="13"/>
      <c r="EG16" s="11">
        <f t="shared" si="10"/>
        <v>0</v>
      </c>
      <c r="EH16" s="44"/>
      <c r="EI16" s="236">
        <f>(+EI7)-(EI13)</f>
        <v>0</v>
      </c>
      <c r="EJ16" s="267"/>
      <c r="EK16" s="67">
        <f>(+EK7)-(EK13+(EK2*(EK4*1.19)))</f>
        <v>0</v>
      </c>
      <c r="EL16" s="218"/>
      <c r="EM16" s="51"/>
      <c r="EO16" s="43"/>
      <c r="EP16" s="15"/>
      <c r="EQ16" s="7">
        <f>IF(ISERROR(VLOOKUP(EP16,Insumos!$B:$G,6,0)),0,VLOOKUP(EP16,Insumos!$B:$G,6,0))</f>
        <v>0</v>
      </c>
      <c r="ER16" s="8">
        <f>IF(ISERROR(VLOOKUP(EP16,Insumos!$B:$H,7,0)),0,VLOOKUP(EP16,Insumos!$B:$H,7,0))</f>
        <v>0</v>
      </c>
      <c r="ES16" s="13"/>
      <c r="ET16" s="11">
        <f t="shared" si="11"/>
        <v>0</v>
      </c>
      <c r="EU16" s="44"/>
      <c r="EV16" s="236">
        <f>(+EV7)-(EV13)</f>
        <v>0</v>
      </c>
      <c r="EW16" s="267"/>
      <c r="EX16" s="67">
        <f>(+EX7)-(EX13+(EX2*(EX4*1.19)))</f>
        <v>0</v>
      </c>
      <c r="EY16" s="218"/>
      <c r="EZ16" s="51"/>
      <c r="FB16" s="43"/>
      <c r="FC16" s="15"/>
      <c r="FD16" s="7">
        <f>IF(ISERROR(VLOOKUP(FC16,Insumos!$B:$G,6,0)),0,VLOOKUP(FC16,Insumos!$B:$G,6,0))</f>
        <v>0</v>
      </c>
      <c r="FE16" s="8">
        <f>IF(ISERROR(VLOOKUP(FC16,Insumos!$B:$H,7,0)),0,VLOOKUP(FC16,Insumos!$B:$H,7,0))</f>
        <v>0</v>
      </c>
      <c r="FF16" s="13"/>
      <c r="FG16" s="11">
        <f t="shared" si="12"/>
        <v>0</v>
      </c>
      <c r="FH16" s="44"/>
      <c r="FI16" s="236">
        <f>(+FI7)-(FI13)</f>
        <v>0</v>
      </c>
      <c r="FJ16" s="267"/>
      <c r="FK16" s="67">
        <f>(+FK7)-(FK13+(FK2*(FK4*1.19)))</f>
        <v>0</v>
      </c>
      <c r="FL16" s="218"/>
      <c r="FM16" s="51"/>
      <c r="FO16" s="43"/>
      <c r="FP16" s="15"/>
      <c r="FQ16" s="7">
        <f>IF(ISERROR(VLOOKUP(FP16,Insumos!$B:$G,6,0)),0,VLOOKUP(FP16,Insumos!$B:$G,6,0))</f>
        <v>0</v>
      </c>
      <c r="FR16" s="8">
        <f>IF(ISERROR(VLOOKUP(FP16,Insumos!$B:$H,7,0)),0,VLOOKUP(FP16,Insumos!$B:$H,7,0))</f>
        <v>0</v>
      </c>
      <c r="FS16" s="13"/>
      <c r="FT16" s="11">
        <f t="shared" si="13"/>
        <v>0</v>
      </c>
      <c r="FU16" s="44"/>
      <c r="FV16" s="236">
        <f>(+FV7)-(FV13)</f>
        <v>0</v>
      </c>
      <c r="FW16" s="267"/>
      <c r="FX16" s="67">
        <f>(+FX7)-(FX13+(FX2*(FX4*1.19)))</f>
        <v>0</v>
      </c>
      <c r="FY16" s="218"/>
      <c r="FZ16" s="51"/>
      <c r="GB16" s="43"/>
      <c r="GC16" s="15"/>
      <c r="GD16" s="7">
        <f>IF(ISERROR(VLOOKUP(GC16,Insumos!$B:$G,6,0)),0,VLOOKUP(GC16,Insumos!$B:$G,6,0))</f>
        <v>0</v>
      </c>
      <c r="GE16" s="8">
        <f>IF(ISERROR(VLOOKUP(GC16,Insumos!$B:$H,7,0)),0,VLOOKUP(GC16,Insumos!$B:$H,7,0))</f>
        <v>0</v>
      </c>
      <c r="GF16" s="13"/>
      <c r="GG16" s="11">
        <f t="shared" si="14"/>
        <v>0</v>
      </c>
      <c r="GH16" s="44"/>
      <c r="GI16" s="236">
        <f>(+GI7)-(GI13)</f>
        <v>0</v>
      </c>
      <c r="GJ16" s="267"/>
      <c r="GK16" s="67">
        <f>(+GK7)-(GK13+(GK2*(GK4*1.19)))</f>
        <v>0</v>
      </c>
      <c r="GL16" s="218"/>
      <c r="GM16" s="51"/>
      <c r="GO16" s="43"/>
      <c r="GP16" s="15"/>
      <c r="GQ16" s="7">
        <f>IF(ISERROR(VLOOKUP(GP16,Insumos!$B:$G,6,0)),0,VLOOKUP(GP16,Insumos!$B:$G,6,0))</f>
        <v>0</v>
      </c>
      <c r="GR16" s="8">
        <f>IF(ISERROR(VLOOKUP(GP16,Insumos!$B:$H,7,0)),0,VLOOKUP(GP16,Insumos!$B:$H,7,0))</f>
        <v>0</v>
      </c>
      <c r="GS16" s="13"/>
      <c r="GT16" s="11">
        <f t="shared" si="15"/>
        <v>0</v>
      </c>
      <c r="GU16" s="44"/>
      <c r="GV16" s="236">
        <f>(+GV7)-(GV13)</f>
        <v>0</v>
      </c>
      <c r="GW16" s="267"/>
      <c r="GX16" s="67">
        <f>(+GX7)-(GX13+(GX2*(GX4*1.19)))</f>
        <v>0</v>
      </c>
      <c r="GY16" s="218"/>
      <c r="GZ16" s="51"/>
      <c r="HB16" s="43"/>
      <c r="HC16" s="15"/>
      <c r="HD16" s="7">
        <f>IF(ISERROR(VLOOKUP(HC16,Insumos!$B:$G,6,0)),0,VLOOKUP(HC16,Insumos!$B:$G,6,0))</f>
        <v>0</v>
      </c>
      <c r="HE16" s="8">
        <f>IF(ISERROR(VLOOKUP(HC16,Insumos!$B:$H,7,0)),0,VLOOKUP(HC16,Insumos!$B:$H,7,0))</f>
        <v>0</v>
      </c>
      <c r="HF16" s="13"/>
      <c r="HG16" s="11">
        <f t="shared" si="16"/>
        <v>0</v>
      </c>
      <c r="HH16" s="44"/>
      <c r="HI16" s="236">
        <f>(+HI7)-(HI13)</f>
        <v>0</v>
      </c>
      <c r="HJ16" s="267"/>
      <c r="HK16" s="67">
        <f>(+HK7)-(HK13+(HK2*(HK4*1.19)))</f>
        <v>0</v>
      </c>
      <c r="HL16" s="218"/>
      <c r="HM16" s="51"/>
      <c r="HO16" s="43"/>
      <c r="HP16" s="15"/>
      <c r="HQ16" s="7">
        <f>IF(ISERROR(VLOOKUP(HP16,Insumos!$B:$G,6,0)),0,VLOOKUP(HP16,Insumos!$B:$G,6,0))</f>
        <v>0</v>
      </c>
      <c r="HR16" s="8">
        <f>IF(ISERROR(VLOOKUP(HP16,Insumos!$B:$H,7,0)),0,VLOOKUP(HP16,Insumos!$B:$H,7,0))</f>
        <v>0</v>
      </c>
      <c r="HS16" s="13"/>
      <c r="HT16" s="11">
        <f t="shared" si="17"/>
        <v>0</v>
      </c>
      <c r="HU16" s="44"/>
      <c r="HV16" s="236">
        <f>(+HV7)-(HV13)</f>
        <v>0</v>
      </c>
      <c r="HW16" s="267"/>
      <c r="HX16" s="67">
        <f>(+HX7)-(HX13+(HX2*(HX4*1.19)))</f>
        <v>0</v>
      </c>
      <c r="HY16" s="218"/>
      <c r="HZ16" s="51"/>
      <c r="IB16" s="43"/>
      <c r="IC16" s="15"/>
      <c r="ID16" s="7">
        <f>IF(ISERROR(VLOOKUP(IC16,Insumos!$B:$G,6,0)),0,VLOOKUP(IC16,Insumos!$B:$G,6,0))</f>
        <v>0</v>
      </c>
      <c r="IE16" s="8">
        <f>IF(ISERROR(VLOOKUP(IC16,Insumos!$B:$H,7,0)),0,VLOOKUP(IC16,Insumos!$B:$H,7,0))</f>
        <v>0</v>
      </c>
      <c r="IF16" s="13"/>
      <c r="IG16" s="11">
        <f t="shared" si="18"/>
        <v>0</v>
      </c>
      <c r="IH16" s="44"/>
      <c r="II16" s="236">
        <f>(+II7)-(II13)</f>
        <v>0</v>
      </c>
      <c r="IJ16" s="267"/>
      <c r="IK16" s="67">
        <f>(+IK7)-(IK13+(IK2*(IK4*1.19)))</f>
        <v>0</v>
      </c>
      <c r="IL16" s="218"/>
      <c r="IM16" s="51"/>
      <c r="IO16" s="43"/>
      <c r="IP16" s="15"/>
      <c r="IQ16" s="7">
        <f>IF(ISERROR(VLOOKUP(IP16,Insumos!$B:$G,6,0)),0,VLOOKUP(IP16,Insumos!$B:$G,6,0))</f>
        <v>0</v>
      </c>
      <c r="IR16" s="8">
        <f>IF(ISERROR(VLOOKUP(IP16,Insumos!$B:$H,7,0)),0,VLOOKUP(IP16,Insumos!$B:$H,7,0))</f>
        <v>0</v>
      </c>
      <c r="IS16" s="13"/>
      <c r="IT16" s="11">
        <f t="shared" si="19"/>
        <v>0</v>
      </c>
      <c r="IU16" s="44"/>
      <c r="IV16" s="236">
        <f>(+IV7)-(IV13)</f>
        <v>0</v>
      </c>
      <c r="IW16" s="267"/>
      <c r="IX16" s="67">
        <f>(+IX7)-(IX13+(IX2*(IX4*1.19)))</f>
        <v>0</v>
      </c>
      <c r="IY16" s="218"/>
      <c r="IZ16" s="51"/>
      <c r="JB16" s="43"/>
      <c r="JC16" s="15"/>
      <c r="JD16" s="7">
        <f>IF(ISERROR(VLOOKUP(JC16,Insumos!$B:$G,6,0)),0,VLOOKUP(JC16,Insumos!$B:$G,6,0))</f>
        <v>0</v>
      </c>
      <c r="JE16" s="8">
        <f>IF(ISERROR(VLOOKUP(JC16,Insumos!$B:$H,7,0)),0,VLOOKUP(JC16,Insumos!$B:$H,7,0))</f>
        <v>0</v>
      </c>
      <c r="JF16" s="13"/>
      <c r="JG16" s="11">
        <f t="shared" si="20"/>
        <v>0</v>
      </c>
      <c r="JH16" s="44"/>
      <c r="JI16" s="236">
        <f>(+JI7)-(JI13)</f>
        <v>0</v>
      </c>
      <c r="JJ16" s="267"/>
      <c r="JK16" s="67">
        <f>(+JK7)-(JK13+(JK2*(JK4*1.19)))</f>
        <v>0</v>
      </c>
      <c r="JL16" s="218"/>
      <c r="JM16" s="51"/>
      <c r="JO16" s="43"/>
      <c r="JP16" s="15"/>
      <c r="JQ16" s="7">
        <f>IF(ISERROR(VLOOKUP(JP16,Insumos!$B:$G,6,0)),0,VLOOKUP(JP16,Insumos!$B:$G,6,0))</f>
        <v>0</v>
      </c>
      <c r="JR16" s="8">
        <f>IF(ISERROR(VLOOKUP(JP16,Insumos!$B:$H,7,0)),0,VLOOKUP(JP16,Insumos!$B:$H,7,0))</f>
        <v>0</v>
      </c>
      <c r="JS16" s="13"/>
      <c r="JT16" s="11">
        <f t="shared" si="21"/>
        <v>0</v>
      </c>
      <c r="JU16" s="44"/>
      <c r="JV16" s="236">
        <f>(+JV7)-(JV13)</f>
        <v>0</v>
      </c>
      <c r="JW16" s="267"/>
      <c r="JX16" s="67">
        <f>(+JX7)-(JX13+(JX2*(JX4*1.19)))</f>
        <v>0</v>
      </c>
      <c r="JY16" s="218"/>
      <c r="JZ16" s="51"/>
      <c r="KB16" s="43"/>
      <c r="KC16" s="15"/>
      <c r="KD16" s="7">
        <f>IF(ISERROR(VLOOKUP(KC16,Insumos!$B:$G,6,0)),0,VLOOKUP(KC16,Insumos!$B:$G,6,0))</f>
        <v>0</v>
      </c>
      <c r="KE16" s="8">
        <f>IF(ISERROR(VLOOKUP(KC16,Insumos!$B:$H,7,0)),0,VLOOKUP(KC16,Insumos!$B:$H,7,0))</f>
        <v>0</v>
      </c>
      <c r="KF16" s="13"/>
      <c r="KG16" s="11">
        <f t="shared" si="22"/>
        <v>0</v>
      </c>
      <c r="KH16" s="44"/>
      <c r="KI16" s="236">
        <f>(+KI7)-(KI13)</f>
        <v>0</v>
      </c>
      <c r="KJ16" s="267"/>
      <c r="KK16" s="67">
        <f>(+KK7)-(KK13+(KK2*(KK4*1.19)))</f>
        <v>0</v>
      </c>
      <c r="KL16" s="218"/>
      <c r="KM16" s="51"/>
      <c r="KO16" s="43"/>
      <c r="KP16" s="15"/>
      <c r="KQ16" s="7">
        <f>IF(ISERROR(VLOOKUP(KP16,Insumos!$B:$G,6,0)),0,VLOOKUP(KP16,Insumos!$B:$G,6,0))</f>
        <v>0</v>
      </c>
      <c r="KR16" s="8">
        <f>IF(ISERROR(VLOOKUP(KP16,Insumos!$B:$H,7,0)),0,VLOOKUP(KP16,Insumos!$B:$H,7,0))</f>
        <v>0</v>
      </c>
      <c r="KS16" s="13"/>
      <c r="KT16" s="11">
        <f t="shared" si="23"/>
        <v>0</v>
      </c>
      <c r="KU16" s="44"/>
      <c r="KV16" s="236">
        <f>(+KV7)-(KV13)</f>
        <v>0</v>
      </c>
      <c r="KW16" s="267"/>
      <c r="KX16" s="67">
        <f>(+KX7)-(KX13+(KX2*(KX4*1.19)))</f>
        <v>0</v>
      </c>
      <c r="KY16" s="218"/>
      <c r="KZ16" s="51"/>
      <c r="LB16" s="43"/>
      <c r="LC16" s="15"/>
      <c r="LD16" s="7">
        <f>IF(ISERROR(VLOOKUP(LC16,Insumos!$B:$G,6,0)),0,VLOOKUP(LC16,Insumos!$B:$G,6,0))</f>
        <v>0</v>
      </c>
      <c r="LE16" s="8">
        <f>IF(ISERROR(VLOOKUP(LC16,Insumos!$B:$H,7,0)),0,VLOOKUP(LC16,Insumos!$B:$H,7,0))</f>
        <v>0</v>
      </c>
      <c r="LF16" s="13"/>
      <c r="LG16" s="11">
        <f t="shared" si="24"/>
        <v>0</v>
      </c>
      <c r="LH16" s="44"/>
      <c r="LI16" s="236">
        <f>(+LI7)-(LI13)</f>
        <v>0</v>
      </c>
      <c r="LJ16" s="267"/>
      <c r="LK16" s="67">
        <f>(+LK7)-(LK13+(LK2*(LK4*1.19)))</f>
        <v>0</v>
      </c>
      <c r="LL16" s="218"/>
      <c r="LM16" s="51"/>
      <c r="LO16" s="43"/>
      <c r="LP16" s="15"/>
      <c r="LQ16" s="7">
        <f>IF(ISERROR(VLOOKUP(LP16,Insumos!$B:$G,6,0)),0,VLOOKUP(LP16,Insumos!$B:$G,6,0))</f>
        <v>0</v>
      </c>
      <c r="LR16" s="8">
        <f>IF(ISERROR(VLOOKUP(LP16,Insumos!$B:$H,7,0)),0,VLOOKUP(LP16,Insumos!$B:$H,7,0))</f>
        <v>0</v>
      </c>
      <c r="LS16" s="13"/>
      <c r="LT16" s="11">
        <f t="shared" si="25"/>
        <v>0</v>
      </c>
      <c r="LU16" s="44"/>
      <c r="LV16" s="236">
        <f>(+LV7)-(LV13)</f>
        <v>0</v>
      </c>
      <c r="LW16" s="267"/>
      <c r="LX16" s="67">
        <f>(+LX7)-(LX13+(LX2*(LX4*1.19)))</f>
        <v>0</v>
      </c>
      <c r="LY16" s="218"/>
      <c r="LZ16" s="51"/>
      <c r="MB16" s="43"/>
      <c r="MC16" s="15"/>
      <c r="MD16" s="7">
        <f>IF(ISERROR(VLOOKUP(MC16,Insumos!$B:$G,6,0)),0,VLOOKUP(MC16,Insumos!$B:$G,6,0))</f>
        <v>0</v>
      </c>
      <c r="ME16" s="8">
        <f>IF(ISERROR(VLOOKUP(MC16,Insumos!$B:$H,7,0)),0,VLOOKUP(MC16,Insumos!$B:$H,7,0))</f>
        <v>0</v>
      </c>
      <c r="MF16" s="13"/>
      <c r="MG16" s="11">
        <f t="shared" si="26"/>
        <v>0</v>
      </c>
      <c r="MH16" s="44"/>
      <c r="MI16" s="236">
        <f>(+MI7)-(MI13)</f>
        <v>0</v>
      </c>
      <c r="MJ16" s="267"/>
      <c r="MK16" s="67">
        <f>(+MK7)-(MK13+(MK2*(MK4*1.19)))</f>
        <v>0</v>
      </c>
      <c r="ML16" s="218"/>
      <c r="MM16" s="51"/>
      <c r="MO16" s="43"/>
      <c r="MP16" s="15"/>
      <c r="MQ16" s="7">
        <f>IF(ISERROR(VLOOKUP(MP16,Insumos!$B:$G,6,0)),0,VLOOKUP(MP16,Insumos!$B:$G,6,0))</f>
        <v>0</v>
      </c>
      <c r="MR16" s="8">
        <f>IF(ISERROR(VLOOKUP(MP16,Insumos!$B:$H,7,0)),0,VLOOKUP(MP16,Insumos!$B:$H,7,0))</f>
        <v>0</v>
      </c>
      <c r="MS16" s="13"/>
      <c r="MT16" s="11">
        <f t="shared" si="27"/>
        <v>0</v>
      </c>
      <c r="MU16" s="44"/>
      <c r="MV16" s="236">
        <f>(+MV7)-(MV13)</f>
        <v>0</v>
      </c>
      <c r="MW16" s="267"/>
      <c r="MX16" s="67">
        <f>(+MX7)-(MX13+(MX2*(MX4*1.19)))</f>
        <v>0</v>
      </c>
      <c r="MY16" s="218"/>
      <c r="MZ16" s="51"/>
      <c r="NB16" s="43"/>
      <c r="NC16" s="15"/>
      <c r="ND16" s="7">
        <f>IF(ISERROR(VLOOKUP(NC16,Insumos!$B:$G,6,0)),0,VLOOKUP(NC16,Insumos!$B:$G,6,0))</f>
        <v>0</v>
      </c>
      <c r="NE16" s="8">
        <f>IF(ISERROR(VLOOKUP(NC16,Insumos!$B:$H,7,0)),0,VLOOKUP(NC16,Insumos!$B:$H,7,0))</f>
        <v>0</v>
      </c>
      <c r="NF16" s="13"/>
      <c r="NG16" s="11">
        <f t="shared" si="28"/>
        <v>0</v>
      </c>
      <c r="NH16" s="44"/>
      <c r="NI16" s="236">
        <f>(+NI7)-(NI13)</f>
        <v>0</v>
      </c>
      <c r="NJ16" s="267"/>
      <c r="NK16" s="67">
        <f>(+NK7)-(NK13+(NK2*(NK4*1.19)))</f>
        <v>0</v>
      </c>
      <c r="NL16" s="218"/>
      <c r="NM16" s="51"/>
      <c r="NO16" s="43"/>
      <c r="NP16" s="15"/>
      <c r="NQ16" s="7">
        <f>IF(ISERROR(VLOOKUP(NP16,Insumos!$B:$G,6,0)),0,VLOOKUP(NP16,Insumos!$B:$G,6,0))</f>
        <v>0</v>
      </c>
      <c r="NR16" s="8">
        <f>IF(ISERROR(VLOOKUP(NP16,Insumos!$B:$H,7,0)),0,VLOOKUP(NP16,Insumos!$B:$H,7,0))</f>
        <v>0</v>
      </c>
      <c r="NS16" s="13"/>
      <c r="NT16" s="11">
        <f t="shared" si="29"/>
        <v>0</v>
      </c>
      <c r="NU16" s="44"/>
      <c r="NV16" s="236">
        <f>(+NV7)-(NV13)</f>
        <v>0</v>
      </c>
      <c r="NW16" s="267"/>
      <c r="NX16" s="67">
        <f>(+NX7)-(NX13+(NX2*(NX4*1.19)))</f>
        <v>0</v>
      </c>
      <c r="NY16" s="218"/>
      <c r="NZ16" s="51"/>
    </row>
    <row r="17" spans="2:390" x14ac:dyDescent="0.3">
      <c r="B17" s="43"/>
      <c r="C17" s="15"/>
      <c r="D17" s="7">
        <f>IF(ISERROR(VLOOKUP(C17,Insumos!$B:$G,6,0)),0,VLOOKUP(C17,Insumos!$B:$G,6,0))</f>
        <v>0</v>
      </c>
      <c r="E17" s="8">
        <f>IF(ISERROR(VLOOKUP(C17,Insumos!$B:$H,7,0)),0,VLOOKUP(C17,Insumos!$B:$H,7,0))</f>
        <v>0</v>
      </c>
      <c r="F17" s="13"/>
      <c r="G17" s="11">
        <f t="shared" si="0"/>
        <v>0</v>
      </c>
      <c r="H17" s="44"/>
      <c r="I17" s="216"/>
      <c r="J17" s="219"/>
      <c r="K17" s="49"/>
      <c r="L17" s="220"/>
      <c r="M17" s="55"/>
      <c r="O17" s="43"/>
      <c r="P17" s="15"/>
      <c r="Q17" s="7">
        <f>IF(ISERROR(VLOOKUP(P17,Insumos!$B:$G,6,0)),0,VLOOKUP(P17,Insumos!$B:$G,6,0))</f>
        <v>0</v>
      </c>
      <c r="R17" s="8">
        <f>IF(ISERROR(VLOOKUP(P17,Insumos!$B:$H,7,0)),0,VLOOKUP(P17,Insumos!$B:$H,7,0))</f>
        <v>0</v>
      </c>
      <c r="S17" s="13"/>
      <c r="T17" s="11">
        <f t="shared" si="1"/>
        <v>0</v>
      </c>
      <c r="U17" s="44"/>
      <c r="V17" s="216"/>
      <c r="W17" s="219"/>
      <c r="X17" s="49"/>
      <c r="Y17" s="220"/>
      <c r="Z17" s="55"/>
      <c r="AB17" s="43"/>
      <c r="AC17" s="15"/>
      <c r="AD17" s="7">
        <f>IF(ISERROR(VLOOKUP(AC17,Insumos!$B:$G,6,0)),0,VLOOKUP(AC17,Insumos!$B:$G,6,0))</f>
        <v>0</v>
      </c>
      <c r="AE17" s="8">
        <f>IF(ISERROR(VLOOKUP(AC17,Insumos!$B:$H,7,0)),0,VLOOKUP(AC17,Insumos!$B:$H,7,0))</f>
        <v>0</v>
      </c>
      <c r="AF17" s="13"/>
      <c r="AG17" s="11">
        <f t="shared" si="2"/>
        <v>0</v>
      </c>
      <c r="AH17" s="44"/>
      <c r="AI17" s="216"/>
      <c r="AJ17" s="219"/>
      <c r="AK17" s="49"/>
      <c r="AL17" s="220"/>
      <c r="AM17" s="55"/>
      <c r="AO17" s="43"/>
      <c r="AP17" s="15"/>
      <c r="AQ17" s="7">
        <f>IF(ISERROR(VLOOKUP(AP17,Insumos!$B:$G,6,0)),0,VLOOKUP(AP17,Insumos!$B:$G,6,0))</f>
        <v>0</v>
      </c>
      <c r="AR17" s="8">
        <f>IF(ISERROR(VLOOKUP(AP17,Insumos!$B:$H,7,0)),0,VLOOKUP(AP17,Insumos!$B:$H,7,0))</f>
        <v>0</v>
      </c>
      <c r="AS17" s="13"/>
      <c r="AT17" s="11">
        <f t="shared" si="3"/>
        <v>0</v>
      </c>
      <c r="AU17" s="44"/>
      <c r="AV17" s="216"/>
      <c r="AW17" s="219"/>
      <c r="AX17" s="49"/>
      <c r="AY17" s="220"/>
      <c r="AZ17" s="55"/>
      <c r="BB17" s="43"/>
      <c r="BC17" s="15"/>
      <c r="BD17" s="7">
        <f>IF(ISERROR(VLOOKUP(BC17,Insumos!$B:$G,6,0)),0,VLOOKUP(BC17,Insumos!$B:$G,6,0))</f>
        <v>0</v>
      </c>
      <c r="BE17" s="8">
        <f>IF(ISERROR(VLOOKUP(BC17,Insumos!$B:$H,7,0)),0,VLOOKUP(BC17,Insumos!$B:$H,7,0))</f>
        <v>0</v>
      </c>
      <c r="BF17" s="13"/>
      <c r="BG17" s="11">
        <f t="shared" si="4"/>
        <v>0</v>
      </c>
      <c r="BH17" s="44"/>
      <c r="BI17" s="216"/>
      <c r="BJ17" s="219"/>
      <c r="BK17" s="49"/>
      <c r="BL17" s="220"/>
      <c r="BM17" s="55"/>
      <c r="BO17" s="43"/>
      <c r="BP17" s="15"/>
      <c r="BQ17" s="7">
        <f>IF(ISERROR(VLOOKUP(BP17,Insumos!$B:$G,6,0)),0,VLOOKUP(BP17,Insumos!$B:$G,6,0))</f>
        <v>0</v>
      </c>
      <c r="BR17" s="8">
        <f>IF(ISERROR(VLOOKUP(BP17,Insumos!$B:$H,7,0)),0,VLOOKUP(BP17,Insumos!$B:$H,7,0))</f>
        <v>0</v>
      </c>
      <c r="BS17" s="13"/>
      <c r="BT17" s="11">
        <f t="shared" si="5"/>
        <v>0</v>
      </c>
      <c r="BU17" s="44"/>
      <c r="BV17" s="216"/>
      <c r="BW17" s="219"/>
      <c r="BX17" s="49"/>
      <c r="BY17" s="220"/>
      <c r="BZ17" s="55"/>
      <c r="CB17" s="43"/>
      <c r="CC17" s="15"/>
      <c r="CD17" s="7">
        <f>IF(ISERROR(VLOOKUP(CC17,Insumos!$B:$G,6,0)),0,VLOOKUP(CC17,Insumos!$B:$G,6,0))</f>
        <v>0</v>
      </c>
      <c r="CE17" s="8">
        <f>IF(ISERROR(VLOOKUP(CC17,Insumos!$B:$H,7,0)),0,VLOOKUP(CC17,Insumos!$B:$H,7,0))</f>
        <v>0</v>
      </c>
      <c r="CF17" s="13"/>
      <c r="CG17" s="11">
        <f t="shared" si="6"/>
        <v>0</v>
      </c>
      <c r="CH17" s="44"/>
      <c r="CI17" s="216"/>
      <c r="CJ17" s="219"/>
      <c r="CK17" s="49"/>
      <c r="CL17" s="220"/>
      <c r="CM17" s="55"/>
      <c r="CO17" s="43"/>
      <c r="CP17" s="15"/>
      <c r="CQ17" s="7">
        <f>IF(ISERROR(VLOOKUP(CP17,Insumos!$B:$G,6,0)),0,VLOOKUP(CP17,Insumos!$B:$G,6,0))</f>
        <v>0</v>
      </c>
      <c r="CR17" s="8">
        <f>IF(ISERROR(VLOOKUP(CP17,Insumos!$B:$H,7,0)),0,VLOOKUP(CP17,Insumos!$B:$H,7,0))</f>
        <v>0</v>
      </c>
      <c r="CS17" s="13"/>
      <c r="CT17" s="11">
        <f t="shared" si="7"/>
        <v>0</v>
      </c>
      <c r="CU17" s="44"/>
      <c r="CV17" s="216"/>
      <c r="CW17" s="219"/>
      <c r="CX17" s="49"/>
      <c r="CY17" s="220"/>
      <c r="CZ17" s="55"/>
      <c r="DB17" s="43"/>
      <c r="DC17" s="15"/>
      <c r="DD17" s="7">
        <f>IF(ISERROR(VLOOKUP(DC17,Insumos!$B:$G,6,0)),0,VLOOKUP(DC17,Insumos!$B:$G,6,0))</f>
        <v>0</v>
      </c>
      <c r="DE17" s="8">
        <f>IF(ISERROR(VLOOKUP(DC17,Insumos!$B:$H,7,0)),0,VLOOKUP(DC17,Insumos!$B:$H,7,0))</f>
        <v>0</v>
      </c>
      <c r="DF17" s="13"/>
      <c r="DG17" s="11">
        <f t="shared" si="8"/>
        <v>0</v>
      </c>
      <c r="DH17" s="44"/>
      <c r="DI17" s="216"/>
      <c r="DJ17" s="219"/>
      <c r="DK17" s="49"/>
      <c r="DL17" s="220"/>
      <c r="DM17" s="55"/>
      <c r="DO17" s="43"/>
      <c r="DP17" s="15"/>
      <c r="DQ17" s="7">
        <f>IF(ISERROR(VLOOKUP(DP17,Insumos!$B:$G,6,0)),0,VLOOKUP(DP17,Insumos!$B:$G,6,0))</f>
        <v>0</v>
      </c>
      <c r="DR17" s="8">
        <f>IF(ISERROR(VLOOKUP(DP17,Insumos!$B:$H,7,0)),0,VLOOKUP(DP17,Insumos!$B:$H,7,0))</f>
        <v>0</v>
      </c>
      <c r="DS17" s="13"/>
      <c r="DT17" s="11">
        <f t="shared" si="9"/>
        <v>0</v>
      </c>
      <c r="DU17" s="44"/>
      <c r="DV17" s="216"/>
      <c r="DW17" s="219"/>
      <c r="DX17" s="49"/>
      <c r="DY17" s="220"/>
      <c r="DZ17" s="55"/>
      <c r="EB17" s="43"/>
      <c r="EC17" s="15"/>
      <c r="ED17" s="7">
        <f>IF(ISERROR(VLOOKUP(EC17,Insumos!$B:$G,6,0)),0,VLOOKUP(EC17,Insumos!$B:$G,6,0))</f>
        <v>0</v>
      </c>
      <c r="EE17" s="8">
        <f>IF(ISERROR(VLOOKUP(EC17,Insumos!$B:$H,7,0)),0,VLOOKUP(EC17,Insumos!$B:$H,7,0))</f>
        <v>0</v>
      </c>
      <c r="EF17" s="13"/>
      <c r="EG17" s="11">
        <f t="shared" si="10"/>
        <v>0</v>
      </c>
      <c r="EH17" s="44"/>
      <c r="EI17" s="216"/>
      <c r="EJ17" s="219"/>
      <c r="EK17" s="49"/>
      <c r="EL17" s="220"/>
      <c r="EM17" s="55"/>
      <c r="EO17" s="43"/>
      <c r="EP17" s="15"/>
      <c r="EQ17" s="7">
        <f>IF(ISERROR(VLOOKUP(EP17,Insumos!$B:$G,6,0)),0,VLOOKUP(EP17,Insumos!$B:$G,6,0))</f>
        <v>0</v>
      </c>
      <c r="ER17" s="8">
        <f>IF(ISERROR(VLOOKUP(EP17,Insumos!$B:$H,7,0)),0,VLOOKUP(EP17,Insumos!$B:$H,7,0))</f>
        <v>0</v>
      </c>
      <c r="ES17" s="13"/>
      <c r="ET17" s="11">
        <f t="shared" si="11"/>
        <v>0</v>
      </c>
      <c r="EU17" s="44"/>
      <c r="EV17" s="216"/>
      <c r="EW17" s="219"/>
      <c r="EX17" s="49"/>
      <c r="EY17" s="220"/>
      <c r="EZ17" s="55"/>
      <c r="FB17" s="43"/>
      <c r="FC17" s="15"/>
      <c r="FD17" s="7">
        <f>IF(ISERROR(VLOOKUP(FC17,Insumos!$B:$G,6,0)),0,VLOOKUP(FC17,Insumos!$B:$G,6,0))</f>
        <v>0</v>
      </c>
      <c r="FE17" s="8">
        <f>IF(ISERROR(VLOOKUP(FC17,Insumos!$B:$H,7,0)),0,VLOOKUP(FC17,Insumos!$B:$H,7,0))</f>
        <v>0</v>
      </c>
      <c r="FF17" s="13"/>
      <c r="FG17" s="11">
        <f t="shared" si="12"/>
        <v>0</v>
      </c>
      <c r="FH17" s="44"/>
      <c r="FI17" s="216"/>
      <c r="FJ17" s="219"/>
      <c r="FK17" s="49"/>
      <c r="FL17" s="220"/>
      <c r="FM17" s="55"/>
      <c r="FO17" s="43"/>
      <c r="FP17" s="15"/>
      <c r="FQ17" s="7">
        <f>IF(ISERROR(VLOOKUP(FP17,Insumos!$B:$G,6,0)),0,VLOOKUP(FP17,Insumos!$B:$G,6,0))</f>
        <v>0</v>
      </c>
      <c r="FR17" s="8">
        <f>IF(ISERROR(VLOOKUP(FP17,Insumos!$B:$H,7,0)),0,VLOOKUP(FP17,Insumos!$B:$H,7,0))</f>
        <v>0</v>
      </c>
      <c r="FS17" s="13"/>
      <c r="FT17" s="11">
        <f t="shared" si="13"/>
        <v>0</v>
      </c>
      <c r="FU17" s="44"/>
      <c r="FV17" s="216"/>
      <c r="FW17" s="219"/>
      <c r="FX17" s="49"/>
      <c r="FY17" s="220"/>
      <c r="FZ17" s="55"/>
      <c r="GB17" s="43"/>
      <c r="GC17" s="15"/>
      <c r="GD17" s="7">
        <f>IF(ISERROR(VLOOKUP(GC17,Insumos!$B:$G,6,0)),0,VLOOKUP(GC17,Insumos!$B:$G,6,0))</f>
        <v>0</v>
      </c>
      <c r="GE17" s="8">
        <f>IF(ISERROR(VLOOKUP(GC17,Insumos!$B:$H,7,0)),0,VLOOKUP(GC17,Insumos!$B:$H,7,0))</f>
        <v>0</v>
      </c>
      <c r="GF17" s="13"/>
      <c r="GG17" s="11">
        <f t="shared" si="14"/>
        <v>0</v>
      </c>
      <c r="GH17" s="44"/>
      <c r="GI17" s="216"/>
      <c r="GJ17" s="219"/>
      <c r="GK17" s="49"/>
      <c r="GL17" s="220"/>
      <c r="GM17" s="55"/>
      <c r="GO17" s="43"/>
      <c r="GP17" s="15"/>
      <c r="GQ17" s="7">
        <f>IF(ISERROR(VLOOKUP(GP17,Insumos!$B:$G,6,0)),0,VLOOKUP(GP17,Insumos!$B:$G,6,0))</f>
        <v>0</v>
      </c>
      <c r="GR17" s="8">
        <f>IF(ISERROR(VLOOKUP(GP17,Insumos!$B:$H,7,0)),0,VLOOKUP(GP17,Insumos!$B:$H,7,0))</f>
        <v>0</v>
      </c>
      <c r="GS17" s="13"/>
      <c r="GT17" s="11">
        <f t="shared" si="15"/>
        <v>0</v>
      </c>
      <c r="GU17" s="44"/>
      <c r="GV17" s="216"/>
      <c r="GW17" s="219"/>
      <c r="GX17" s="49"/>
      <c r="GY17" s="220"/>
      <c r="GZ17" s="55"/>
      <c r="HB17" s="43"/>
      <c r="HC17" s="15"/>
      <c r="HD17" s="7">
        <f>IF(ISERROR(VLOOKUP(HC17,Insumos!$B:$G,6,0)),0,VLOOKUP(HC17,Insumos!$B:$G,6,0))</f>
        <v>0</v>
      </c>
      <c r="HE17" s="8">
        <f>IF(ISERROR(VLOOKUP(HC17,Insumos!$B:$H,7,0)),0,VLOOKUP(HC17,Insumos!$B:$H,7,0))</f>
        <v>0</v>
      </c>
      <c r="HF17" s="13"/>
      <c r="HG17" s="11">
        <f t="shared" si="16"/>
        <v>0</v>
      </c>
      <c r="HH17" s="44"/>
      <c r="HI17" s="216"/>
      <c r="HJ17" s="219"/>
      <c r="HK17" s="49"/>
      <c r="HL17" s="220"/>
      <c r="HM17" s="55"/>
      <c r="HO17" s="43"/>
      <c r="HP17" s="15"/>
      <c r="HQ17" s="7">
        <f>IF(ISERROR(VLOOKUP(HP17,Insumos!$B:$G,6,0)),0,VLOOKUP(HP17,Insumos!$B:$G,6,0))</f>
        <v>0</v>
      </c>
      <c r="HR17" s="8">
        <f>IF(ISERROR(VLOOKUP(HP17,Insumos!$B:$H,7,0)),0,VLOOKUP(HP17,Insumos!$B:$H,7,0))</f>
        <v>0</v>
      </c>
      <c r="HS17" s="13"/>
      <c r="HT17" s="11">
        <f t="shared" si="17"/>
        <v>0</v>
      </c>
      <c r="HU17" s="44"/>
      <c r="HV17" s="216"/>
      <c r="HW17" s="219"/>
      <c r="HX17" s="49"/>
      <c r="HY17" s="220"/>
      <c r="HZ17" s="55"/>
      <c r="IB17" s="43"/>
      <c r="IC17" s="15"/>
      <c r="ID17" s="7">
        <f>IF(ISERROR(VLOOKUP(IC17,Insumos!$B:$G,6,0)),0,VLOOKUP(IC17,Insumos!$B:$G,6,0))</f>
        <v>0</v>
      </c>
      <c r="IE17" s="8">
        <f>IF(ISERROR(VLOOKUP(IC17,Insumos!$B:$H,7,0)),0,VLOOKUP(IC17,Insumos!$B:$H,7,0))</f>
        <v>0</v>
      </c>
      <c r="IF17" s="13"/>
      <c r="IG17" s="11">
        <f t="shared" si="18"/>
        <v>0</v>
      </c>
      <c r="IH17" s="44"/>
      <c r="II17" s="216"/>
      <c r="IJ17" s="219"/>
      <c r="IK17" s="49"/>
      <c r="IL17" s="220"/>
      <c r="IM17" s="55"/>
      <c r="IO17" s="43"/>
      <c r="IP17" s="15"/>
      <c r="IQ17" s="7">
        <f>IF(ISERROR(VLOOKUP(IP17,Insumos!$B:$G,6,0)),0,VLOOKUP(IP17,Insumos!$B:$G,6,0))</f>
        <v>0</v>
      </c>
      <c r="IR17" s="8">
        <f>IF(ISERROR(VLOOKUP(IP17,Insumos!$B:$H,7,0)),0,VLOOKUP(IP17,Insumos!$B:$H,7,0))</f>
        <v>0</v>
      </c>
      <c r="IS17" s="13"/>
      <c r="IT17" s="11">
        <f t="shared" si="19"/>
        <v>0</v>
      </c>
      <c r="IU17" s="44"/>
      <c r="IV17" s="216"/>
      <c r="IW17" s="219"/>
      <c r="IX17" s="49"/>
      <c r="IY17" s="220"/>
      <c r="IZ17" s="55"/>
      <c r="JB17" s="43"/>
      <c r="JC17" s="15"/>
      <c r="JD17" s="7">
        <f>IF(ISERROR(VLOOKUP(JC17,Insumos!$B:$G,6,0)),0,VLOOKUP(JC17,Insumos!$B:$G,6,0))</f>
        <v>0</v>
      </c>
      <c r="JE17" s="8">
        <f>IF(ISERROR(VLOOKUP(JC17,Insumos!$B:$H,7,0)),0,VLOOKUP(JC17,Insumos!$B:$H,7,0))</f>
        <v>0</v>
      </c>
      <c r="JF17" s="13"/>
      <c r="JG17" s="11">
        <f t="shared" si="20"/>
        <v>0</v>
      </c>
      <c r="JH17" s="44"/>
      <c r="JI17" s="216"/>
      <c r="JJ17" s="219"/>
      <c r="JK17" s="49"/>
      <c r="JL17" s="220"/>
      <c r="JM17" s="55"/>
      <c r="JO17" s="43"/>
      <c r="JP17" s="15"/>
      <c r="JQ17" s="7">
        <f>IF(ISERROR(VLOOKUP(JP17,Insumos!$B:$G,6,0)),0,VLOOKUP(JP17,Insumos!$B:$G,6,0))</f>
        <v>0</v>
      </c>
      <c r="JR17" s="8">
        <f>IF(ISERROR(VLOOKUP(JP17,Insumos!$B:$H,7,0)),0,VLOOKUP(JP17,Insumos!$B:$H,7,0))</f>
        <v>0</v>
      </c>
      <c r="JS17" s="13"/>
      <c r="JT17" s="11">
        <f t="shared" si="21"/>
        <v>0</v>
      </c>
      <c r="JU17" s="44"/>
      <c r="JV17" s="216"/>
      <c r="JW17" s="219"/>
      <c r="JX17" s="49"/>
      <c r="JY17" s="220"/>
      <c r="JZ17" s="55"/>
      <c r="KB17" s="43"/>
      <c r="KC17" s="15"/>
      <c r="KD17" s="7">
        <f>IF(ISERROR(VLOOKUP(KC17,Insumos!$B:$G,6,0)),0,VLOOKUP(KC17,Insumos!$B:$G,6,0))</f>
        <v>0</v>
      </c>
      <c r="KE17" s="8">
        <f>IF(ISERROR(VLOOKUP(KC17,Insumos!$B:$H,7,0)),0,VLOOKUP(KC17,Insumos!$B:$H,7,0))</f>
        <v>0</v>
      </c>
      <c r="KF17" s="13"/>
      <c r="KG17" s="11">
        <f t="shared" si="22"/>
        <v>0</v>
      </c>
      <c r="KH17" s="44"/>
      <c r="KI17" s="216"/>
      <c r="KJ17" s="219"/>
      <c r="KK17" s="49"/>
      <c r="KL17" s="220"/>
      <c r="KM17" s="55"/>
      <c r="KO17" s="43"/>
      <c r="KP17" s="15"/>
      <c r="KQ17" s="7">
        <f>IF(ISERROR(VLOOKUP(KP17,Insumos!$B:$G,6,0)),0,VLOOKUP(KP17,Insumos!$B:$G,6,0))</f>
        <v>0</v>
      </c>
      <c r="KR17" s="8">
        <f>IF(ISERROR(VLOOKUP(KP17,Insumos!$B:$H,7,0)),0,VLOOKUP(KP17,Insumos!$B:$H,7,0))</f>
        <v>0</v>
      </c>
      <c r="KS17" s="13"/>
      <c r="KT17" s="11">
        <f t="shared" si="23"/>
        <v>0</v>
      </c>
      <c r="KU17" s="44"/>
      <c r="KV17" s="216"/>
      <c r="KW17" s="219"/>
      <c r="KX17" s="49"/>
      <c r="KY17" s="220"/>
      <c r="KZ17" s="55"/>
      <c r="LB17" s="43"/>
      <c r="LC17" s="15"/>
      <c r="LD17" s="7">
        <f>IF(ISERROR(VLOOKUP(LC17,Insumos!$B:$G,6,0)),0,VLOOKUP(LC17,Insumos!$B:$G,6,0))</f>
        <v>0</v>
      </c>
      <c r="LE17" s="8">
        <f>IF(ISERROR(VLOOKUP(LC17,Insumos!$B:$H,7,0)),0,VLOOKUP(LC17,Insumos!$B:$H,7,0))</f>
        <v>0</v>
      </c>
      <c r="LF17" s="13"/>
      <c r="LG17" s="11">
        <f t="shared" si="24"/>
        <v>0</v>
      </c>
      <c r="LH17" s="44"/>
      <c r="LI17" s="216"/>
      <c r="LJ17" s="219"/>
      <c r="LK17" s="49"/>
      <c r="LL17" s="220"/>
      <c r="LM17" s="55"/>
      <c r="LO17" s="43"/>
      <c r="LP17" s="15"/>
      <c r="LQ17" s="7">
        <f>IF(ISERROR(VLOOKUP(LP17,Insumos!$B:$G,6,0)),0,VLOOKUP(LP17,Insumos!$B:$G,6,0))</f>
        <v>0</v>
      </c>
      <c r="LR17" s="8">
        <f>IF(ISERROR(VLOOKUP(LP17,Insumos!$B:$H,7,0)),0,VLOOKUP(LP17,Insumos!$B:$H,7,0))</f>
        <v>0</v>
      </c>
      <c r="LS17" s="13"/>
      <c r="LT17" s="11">
        <f t="shared" si="25"/>
        <v>0</v>
      </c>
      <c r="LU17" s="44"/>
      <c r="LV17" s="216"/>
      <c r="LW17" s="219"/>
      <c r="LX17" s="49"/>
      <c r="LY17" s="220"/>
      <c r="LZ17" s="55"/>
      <c r="MB17" s="43"/>
      <c r="MC17" s="15"/>
      <c r="MD17" s="7">
        <f>IF(ISERROR(VLOOKUP(MC17,Insumos!$B:$G,6,0)),0,VLOOKUP(MC17,Insumos!$B:$G,6,0))</f>
        <v>0</v>
      </c>
      <c r="ME17" s="8">
        <f>IF(ISERROR(VLOOKUP(MC17,Insumos!$B:$H,7,0)),0,VLOOKUP(MC17,Insumos!$B:$H,7,0))</f>
        <v>0</v>
      </c>
      <c r="MF17" s="13"/>
      <c r="MG17" s="11">
        <f t="shared" si="26"/>
        <v>0</v>
      </c>
      <c r="MH17" s="44"/>
      <c r="MI17" s="216"/>
      <c r="MJ17" s="219"/>
      <c r="MK17" s="49"/>
      <c r="ML17" s="220"/>
      <c r="MM17" s="55"/>
      <c r="MO17" s="43"/>
      <c r="MP17" s="15"/>
      <c r="MQ17" s="7">
        <f>IF(ISERROR(VLOOKUP(MP17,Insumos!$B:$G,6,0)),0,VLOOKUP(MP17,Insumos!$B:$G,6,0))</f>
        <v>0</v>
      </c>
      <c r="MR17" s="8">
        <f>IF(ISERROR(VLOOKUP(MP17,Insumos!$B:$H,7,0)),0,VLOOKUP(MP17,Insumos!$B:$H,7,0))</f>
        <v>0</v>
      </c>
      <c r="MS17" s="13"/>
      <c r="MT17" s="11">
        <f t="shared" si="27"/>
        <v>0</v>
      </c>
      <c r="MU17" s="44"/>
      <c r="MV17" s="216"/>
      <c r="MW17" s="219"/>
      <c r="MX17" s="49"/>
      <c r="MY17" s="220"/>
      <c r="MZ17" s="55"/>
      <c r="NB17" s="43"/>
      <c r="NC17" s="15"/>
      <c r="ND17" s="7">
        <f>IF(ISERROR(VLOOKUP(NC17,Insumos!$B:$G,6,0)),0,VLOOKUP(NC17,Insumos!$B:$G,6,0))</f>
        <v>0</v>
      </c>
      <c r="NE17" s="8">
        <f>IF(ISERROR(VLOOKUP(NC17,Insumos!$B:$H,7,0)),0,VLOOKUP(NC17,Insumos!$B:$H,7,0))</f>
        <v>0</v>
      </c>
      <c r="NF17" s="13"/>
      <c r="NG17" s="11">
        <f t="shared" si="28"/>
        <v>0</v>
      </c>
      <c r="NH17" s="44"/>
      <c r="NI17" s="216"/>
      <c r="NJ17" s="219"/>
      <c r="NK17" s="49"/>
      <c r="NL17" s="220"/>
      <c r="NM17" s="55"/>
      <c r="NO17" s="43"/>
      <c r="NP17" s="15"/>
      <c r="NQ17" s="7">
        <f>IF(ISERROR(VLOOKUP(NP17,Insumos!$B:$G,6,0)),0,VLOOKUP(NP17,Insumos!$B:$G,6,0))</f>
        <v>0</v>
      </c>
      <c r="NR17" s="8">
        <f>IF(ISERROR(VLOOKUP(NP17,Insumos!$B:$H,7,0)),0,VLOOKUP(NP17,Insumos!$B:$H,7,0))</f>
        <v>0</v>
      </c>
      <c r="NS17" s="13"/>
      <c r="NT17" s="11">
        <f t="shared" si="29"/>
        <v>0</v>
      </c>
      <c r="NU17" s="44"/>
      <c r="NV17" s="216"/>
      <c r="NW17" s="219"/>
      <c r="NX17" s="49"/>
      <c r="NY17" s="220"/>
      <c r="NZ17" s="55"/>
    </row>
    <row r="18" spans="2:390" x14ac:dyDescent="0.3">
      <c r="B18" s="43"/>
      <c r="C18" s="15"/>
      <c r="D18" s="7">
        <f>IF(ISERROR(VLOOKUP(C18,Insumos!$B:$G,6,0)),0,VLOOKUP(C18,Insumos!$B:$G,6,0))</f>
        <v>0</v>
      </c>
      <c r="E18" s="8">
        <f>IF(ISERROR(VLOOKUP(C18,Insumos!$B:$H,7,0)),0,VLOOKUP(C18,Insumos!$B:$H,7,0))</f>
        <v>0</v>
      </c>
      <c r="F18" s="13"/>
      <c r="G18" s="11">
        <f t="shared" si="0"/>
        <v>0</v>
      </c>
      <c r="H18" s="44"/>
      <c r="I18" s="234" t="s">
        <v>28</v>
      </c>
      <c r="J18" s="266"/>
      <c r="K18" s="4" t="s">
        <v>28</v>
      </c>
      <c r="L18" s="220"/>
      <c r="M18" s="48"/>
      <c r="O18" s="43"/>
      <c r="P18" s="15"/>
      <c r="Q18" s="7">
        <f>IF(ISERROR(VLOOKUP(P18,Insumos!$B:$G,6,0)),0,VLOOKUP(P18,Insumos!$B:$G,6,0))</f>
        <v>0</v>
      </c>
      <c r="R18" s="8">
        <f>IF(ISERROR(VLOOKUP(P18,Insumos!$B:$H,7,0)),0,VLOOKUP(P18,Insumos!$B:$H,7,0))</f>
        <v>0</v>
      </c>
      <c r="S18" s="13"/>
      <c r="T18" s="11">
        <f t="shared" si="1"/>
        <v>0</v>
      </c>
      <c r="U18" s="44"/>
      <c r="V18" s="234" t="s">
        <v>28</v>
      </c>
      <c r="W18" s="266"/>
      <c r="X18" s="4" t="s">
        <v>28</v>
      </c>
      <c r="Y18" s="220"/>
      <c r="Z18" s="48"/>
      <c r="AB18" s="43"/>
      <c r="AC18" s="15"/>
      <c r="AD18" s="7">
        <f>IF(ISERROR(VLOOKUP(AC18,Insumos!$B:$G,6,0)),0,VLOOKUP(AC18,Insumos!$B:$G,6,0))</f>
        <v>0</v>
      </c>
      <c r="AE18" s="8">
        <f>IF(ISERROR(VLOOKUP(AC18,Insumos!$B:$H,7,0)),0,VLOOKUP(AC18,Insumos!$B:$H,7,0))</f>
        <v>0</v>
      </c>
      <c r="AF18" s="13"/>
      <c r="AG18" s="11">
        <f t="shared" si="2"/>
        <v>0</v>
      </c>
      <c r="AH18" s="44"/>
      <c r="AI18" s="234" t="s">
        <v>28</v>
      </c>
      <c r="AJ18" s="266"/>
      <c r="AK18" s="4" t="s">
        <v>28</v>
      </c>
      <c r="AL18" s="220"/>
      <c r="AM18" s="48"/>
      <c r="AO18" s="43"/>
      <c r="AP18" s="15"/>
      <c r="AQ18" s="7">
        <f>IF(ISERROR(VLOOKUP(AP18,Insumos!$B:$G,6,0)),0,VLOOKUP(AP18,Insumos!$B:$G,6,0))</f>
        <v>0</v>
      </c>
      <c r="AR18" s="8">
        <f>IF(ISERROR(VLOOKUP(AP18,Insumos!$B:$H,7,0)),0,VLOOKUP(AP18,Insumos!$B:$H,7,0))</f>
        <v>0</v>
      </c>
      <c r="AS18" s="13"/>
      <c r="AT18" s="11">
        <f t="shared" si="3"/>
        <v>0</v>
      </c>
      <c r="AU18" s="44"/>
      <c r="AV18" s="234" t="s">
        <v>28</v>
      </c>
      <c r="AW18" s="266"/>
      <c r="AX18" s="4" t="s">
        <v>28</v>
      </c>
      <c r="AY18" s="220"/>
      <c r="AZ18" s="48"/>
      <c r="BB18" s="43"/>
      <c r="BC18" s="15"/>
      <c r="BD18" s="7">
        <f>IF(ISERROR(VLOOKUP(BC18,Insumos!$B:$G,6,0)),0,VLOOKUP(BC18,Insumos!$B:$G,6,0))</f>
        <v>0</v>
      </c>
      <c r="BE18" s="8">
        <f>IF(ISERROR(VLOOKUP(BC18,Insumos!$B:$H,7,0)),0,VLOOKUP(BC18,Insumos!$B:$H,7,0))</f>
        <v>0</v>
      </c>
      <c r="BF18" s="13"/>
      <c r="BG18" s="11">
        <f t="shared" si="4"/>
        <v>0</v>
      </c>
      <c r="BH18" s="44"/>
      <c r="BI18" s="234" t="s">
        <v>28</v>
      </c>
      <c r="BJ18" s="266"/>
      <c r="BK18" s="4" t="s">
        <v>28</v>
      </c>
      <c r="BL18" s="220"/>
      <c r="BM18" s="48"/>
      <c r="BO18" s="43"/>
      <c r="BP18" s="15"/>
      <c r="BQ18" s="7">
        <f>IF(ISERROR(VLOOKUP(BP18,Insumos!$B:$G,6,0)),0,VLOOKUP(BP18,Insumos!$B:$G,6,0))</f>
        <v>0</v>
      </c>
      <c r="BR18" s="8">
        <f>IF(ISERROR(VLOOKUP(BP18,Insumos!$B:$H,7,0)),0,VLOOKUP(BP18,Insumos!$B:$H,7,0))</f>
        <v>0</v>
      </c>
      <c r="BS18" s="13"/>
      <c r="BT18" s="11">
        <f t="shared" si="5"/>
        <v>0</v>
      </c>
      <c r="BU18" s="44"/>
      <c r="BV18" s="234" t="s">
        <v>28</v>
      </c>
      <c r="BW18" s="266"/>
      <c r="BX18" s="4" t="s">
        <v>28</v>
      </c>
      <c r="BY18" s="220"/>
      <c r="BZ18" s="48"/>
      <c r="CB18" s="43"/>
      <c r="CC18" s="15"/>
      <c r="CD18" s="7">
        <f>IF(ISERROR(VLOOKUP(CC18,Insumos!$B:$G,6,0)),0,VLOOKUP(CC18,Insumos!$B:$G,6,0))</f>
        <v>0</v>
      </c>
      <c r="CE18" s="8">
        <f>IF(ISERROR(VLOOKUP(CC18,Insumos!$B:$H,7,0)),0,VLOOKUP(CC18,Insumos!$B:$H,7,0))</f>
        <v>0</v>
      </c>
      <c r="CF18" s="13"/>
      <c r="CG18" s="11">
        <f t="shared" si="6"/>
        <v>0</v>
      </c>
      <c r="CH18" s="44"/>
      <c r="CI18" s="234" t="s">
        <v>28</v>
      </c>
      <c r="CJ18" s="266"/>
      <c r="CK18" s="4" t="s">
        <v>28</v>
      </c>
      <c r="CL18" s="220"/>
      <c r="CM18" s="48"/>
      <c r="CO18" s="43"/>
      <c r="CP18" s="15"/>
      <c r="CQ18" s="7">
        <f>IF(ISERROR(VLOOKUP(CP18,Insumos!$B:$G,6,0)),0,VLOOKUP(CP18,Insumos!$B:$G,6,0))</f>
        <v>0</v>
      </c>
      <c r="CR18" s="8">
        <f>IF(ISERROR(VLOOKUP(CP18,Insumos!$B:$H,7,0)),0,VLOOKUP(CP18,Insumos!$B:$H,7,0))</f>
        <v>0</v>
      </c>
      <c r="CS18" s="13"/>
      <c r="CT18" s="11">
        <f t="shared" si="7"/>
        <v>0</v>
      </c>
      <c r="CU18" s="44"/>
      <c r="CV18" s="234" t="s">
        <v>28</v>
      </c>
      <c r="CW18" s="266"/>
      <c r="CX18" s="4" t="s">
        <v>28</v>
      </c>
      <c r="CY18" s="220"/>
      <c r="CZ18" s="48"/>
      <c r="DB18" s="43"/>
      <c r="DC18" s="15"/>
      <c r="DD18" s="7">
        <f>IF(ISERROR(VLOOKUP(DC18,Insumos!$B:$G,6,0)),0,VLOOKUP(DC18,Insumos!$B:$G,6,0))</f>
        <v>0</v>
      </c>
      <c r="DE18" s="8">
        <f>IF(ISERROR(VLOOKUP(DC18,Insumos!$B:$H,7,0)),0,VLOOKUP(DC18,Insumos!$B:$H,7,0))</f>
        <v>0</v>
      </c>
      <c r="DF18" s="13"/>
      <c r="DG18" s="11">
        <f t="shared" si="8"/>
        <v>0</v>
      </c>
      <c r="DH18" s="44"/>
      <c r="DI18" s="234" t="s">
        <v>28</v>
      </c>
      <c r="DJ18" s="266"/>
      <c r="DK18" s="4" t="s">
        <v>28</v>
      </c>
      <c r="DL18" s="220"/>
      <c r="DM18" s="48"/>
      <c r="DO18" s="43"/>
      <c r="DP18" s="15"/>
      <c r="DQ18" s="7">
        <f>IF(ISERROR(VLOOKUP(DP18,Insumos!$B:$G,6,0)),0,VLOOKUP(DP18,Insumos!$B:$G,6,0))</f>
        <v>0</v>
      </c>
      <c r="DR18" s="8">
        <f>IF(ISERROR(VLOOKUP(DP18,Insumos!$B:$H,7,0)),0,VLOOKUP(DP18,Insumos!$B:$H,7,0))</f>
        <v>0</v>
      </c>
      <c r="DS18" s="13"/>
      <c r="DT18" s="11">
        <f t="shared" si="9"/>
        <v>0</v>
      </c>
      <c r="DU18" s="44"/>
      <c r="DV18" s="234" t="s">
        <v>28</v>
      </c>
      <c r="DW18" s="266"/>
      <c r="DX18" s="4" t="s">
        <v>28</v>
      </c>
      <c r="DY18" s="220"/>
      <c r="DZ18" s="48"/>
      <c r="EB18" s="43"/>
      <c r="EC18" s="15"/>
      <c r="ED18" s="7">
        <f>IF(ISERROR(VLOOKUP(EC18,Insumos!$B:$G,6,0)),0,VLOOKUP(EC18,Insumos!$B:$G,6,0))</f>
        <v>0</v>
      </c>
      <c r="EE18" s="8">
        <f>IF(ISERROR(VLOOKUP(EC18,Insumos!$B:$H,7,0)),0,VLOOKUP(EC18,Insumos!$B:$H,7,0))</f>
        <v>0</v>
      </c>
      <c r="EF18" s="13"/>
      <c r="EG18" s="11">
        <f t="shared" si="10"/>
        <v>0</v>
      </c>
      <c r="EH18" s="44"/>
      <c r="EI18" s="234" t="s">
        <v>28</v>
      </c>
      <c r="EJ18" s="266"/>
      <c r="EK18" s="4" t="s">
        <v>28</v>
      </c>
      <c r="EL18" s="220"/>
      <c r="EM18" s="48"/>
      <c r="EO18" s="43"/>
      <c r="EP18" s="15"/>
      <c r="EQ18" s="7">
        <f>IF(ISERROR(VLOOKUP(EP18,Insumos!$B:$G,6,0)),0,VLOOKUP(EP18,Insumos!$B:$G,6,0))</f>
        <v>0</v>
      </c>
      <c r="ER18" s="8">
        <f>IF(ISERROR(VLOOKUP(EP18,Insumos!$B:$H,7,0)),0,VLOOKUP(EP18,Insumos!$B:$H,7,0))</f>
        <v>0</v>
      </c>
      <c r="ES18" s="13"/>
      <c r="ET18" s="11">
        <f t="shared" si="11"/>
        <v>0</v>
      </c>
      <c r="EU18" s="44"/>
      <c r="EV18" s="234" t="s">
        <v>28</v>
      </c>
      <c r="EW18" s="266"/>
      <c r="EX18" s="4" t="s">
        <v>28</v>
      </c>
      <c r="EY18" s="220"/>
      <c r="EZ18" s="48"/>
      <c r="FB18" s="43"/>
      <c r="FC18" s="15"/>
      <c r="FD18" s="7">
        <f>IF(ISERROR(VLOOKUP(FC18,Insumos!$B:$G,6,0)),0,VLOOKUP(FC18,Insumos!$B:$G,6,0))</f>
        <v>0</v>
      </c>
      <c r="FE18" s="8">
        <f>IF(ISERROR(VLOOKUP(FC18,Insumos!$B:$H,7,0)),0,VLOOKUP(FC18,Insumos!$B:$H,7,0))</f>
        <v>0</v>
      </c>
      <c r="FF18" s="13"/>
      <c r="FG18" s="11">
        <f t="shared" si="12"/>
        <v>0</v>
      </c>
      <c r="FH18" s="44"/>
      <c r="FI18" s="234" t="s">
        <v>28</v>
      </c>
      <c r="FJ18" s="266"/>
      <c r="FK18" s="4" t="s">
        <v>28</v>
      </c>
      <c r="FL18" s="220"/>
      <c r="FM18" s="48"/>
      <c r="FO18" s="43"/>
      <c r="FP18" s="15"/>
      <c r="FQ18" s="7">
        <f>IF(ISERROR(VLOOKUP(FP18,Insumos!$B:$G,6,0)),0,VLOOKUP(FP18,Insumos!$B:$G,6,0))</f>
        <v>0</v>
      </c>
      <c r="FR18" s="8">
        <f>IF(ISERROR(VLOOKUP(FP18,Insumos!$B:$H,7,0)),0,VLOOKUP(FP18,Insumos!$B:$H,7,0))</f>
        <v>0</v>
      </c>
      <c r="FS18" s="13"/>
      <c r="FT18" s="11">
        <f t="shared" si="13"/>
        <v>0</v>
      </c>
      <c r="FU18" s="44"/>
      <c r="FV18" s="234" t="s">
        <v>28</v>
      </c>
      <c r="FW18" s="266"/>
      <c r="FX18" s="4" t="s">
        <v>28</v>
      </c>
      <c r="FY18" s="220"/>
      <c r="FZ18" s="48"/>
      <c r="GB18" s="43"/>
      <c r="GC18" s="15"/>
      <c r="GD18" s="7">
        <f>IF(ISERROR(VLOOKUP(GC18,Insumos!$B:$G,6,0)),0,VLOOKUP(GC18,Insumos!$B:$G,6,0))</f>
        <v>0</v>
      </c>
      <c r="GE18" s="8">
        <f>IF(ISERROR(VLOOKUP(GC18,Insumos!$B:$H,7,0)),0,VLOOKUP(GC18,Insumos!$B:$H,7,0))</f>
        <v>0</v>
      </c>
      <c r="GF18" s="13"/>
      <c r="GG18" s="11">
        <f t="shared" si="14"/>
        <v>0</v>
      </c>
      <c r="GH18" s="44"/>
      <c r="GI18" s="234" t="s">
        <v>28</v>
      </c>
      <c r="GJ18" s="266"/>
      <c r="GK18" s="4" t="s">
        <v>28</v>
      </c>
      <c r="GL18" s="220"/>
      <c r="GM18" s="48"/>
      <c r="GO18" s="43"/>
      <c r="GP18" s="15"/>
      <c r="GQ18" s="7">
        <f>IF(ISERROR(VLOOKUP(GP18,Insumos!$B:$G,6,0)),0,VLOOKUP(GP18,Insumos!$B:$G,6,0))</f>
        <v>0</v>
      </c>
      <c r="GR18" s="8">
        <f>IF(ISERROR(VLOOKUP(GP18,Insumos!$B:$H,7,0)),0,VLOOKUP(GP18,Insumos!$B:$H,7,0))</f>
        <v>0</v>
      </c>
      <c r="GS18" s="13"/>
      <c r="GT18" s="11">
        <f t="shared" si="15"/>
        <v>0</v>
      </c>
      <c r="GU18" s="44"/>
      <c r="GV18" s="234" t="s">
        <v>28</v>
      </c>
      <c r="GW18" s="266"/>
      <c r="GX18" s="4" t="s">
        <v>28</v>
      </c>
      <c r="GY18" s="220"/>
      <c r="GZ18" s="48"/>
      <c r="HB18" s="43"/>
      <c r="HC18" s="15"/>
      <c r="HD18" s="7">
        <f>IF(ISERROR(VLOOKUP(HC18,Insumos!$B:$G,6,0)),0,VLOOKUP(HC18,Insumos!$B:$G,6,0))</f>
        <v>0</v>
      </c>
      <c r="HE18" s="8">
        <f>IF(ISERROR(VLOOKUP(HC18,Insumos!$B:$H,7,0)),0,VLOOKUP(HC18,Insumos!$B:$H,7,0))</f>
        <v>0</v>
      </c>
      <c r="HF18" s="13"/>
      <c r="HG18" s="11">
        <f t="shared" si="16"/>
        <v>0</v>
      </c>
      <c r="HH18" s="44"/>
      <c r="HI18" s="234" t="s">
        <v>28</v>
      </c>
      <c r="HJ18" s="266"/>
      <c r="HK18" s="4" t="s">
        <v>28</v>
      </c>
      <c r="HL18" s="220"/>
      <c r="HM18" s="48"/>
      <c r="HO18" s="43"/>
      <c r="HP18" s="15"/>
      <c r="HQ18" s="7">
        <f>IF(ISERROR(VLOOKUP(HP18,Insumos!$B:$G,6,0)),0,VLOOKUP(HP18,Insumos!$B:$G,6,0))</f>
        <v>0</v>
      </c>
      <c r="HR18" s="8">
        <f>IF(ISERROR(VLOOKUP(HP18,Insumos!$B:$H,7,0)),0,VLOOKUP(HP18,Insumos!$B:$H,7,0))</f>
        <v>0</v>
      </c>
      <c r="HS18" s="13"/>
      <c r="HT18" s="11">
        <f t="shared" si="17"/>
        <v>0</v>
      </c>
      <c r="HU18" s="44"/>
      <c r="HV18" s="234" t="s">
        <v>28</v>
      </c>
      <c r="HW18" s="266"/>
      <c r="HX18" s="4" t="s">
        <v>28</v>
      </c>
      <c r="HY18" s="220"/>
      <c r="HZ18" s="48"/>
      <c r="IB18" s="43"/>
      <c r="IC18" s="15"/>
      <c r="ID18" s="7">
        <f>IF(ISERROR(VLOOKUP(IC18,Insumos!$B:$G,6,0)),0,VLOOKUP(IC18,Insumos!$B:$G,6,0))</f>
        <v>0</v>
      </c>
      <c r="IE18" s="8">
        <f>IF(ISERROR(VLOOKUP(IC18,Insumos!$B:$H,7,0)),0,VLOOKUP(IC18,Insumos!$B:$H,7,0))</f>
        <v>0</v>
      </c>
      <c r="IF18" s="13"/>
      <c r="IG18" s="11">
        <f t="shared" si="18"/>
        <v>0</v>
      </c>
      <c r="IH18" s="44"/>
      <c r="II18" s="234" t="s">
        <v>28</v>
      </c>
      <c r="IJ18" s="266"/>
      <c r="IK18" s="4" t="s">
        <v>28</v>
      </c>
      <c r="IL18" s="220"/>
      <c r="IM18" s="48"/>
      <c r="IO18" s="43"/>
      <c r="IP18" s="15"/>
      <c r="IQ18" s="7">
        <f>IF(ISERROR(VLOOKUP(IP18,Insumos!$B:$G,6,0)),0,VLOOKUP(IP18,Insumos!$B:$G,6,0))</f>
        <v>0</v>
      </c>
      <c r="IR18" s="8">
        <f>IF(ISERROR(VLOOKUP(IP18,Insumos!$B:$H,7,0)),0,VLOOKUP(IP18,Insumos!$B:$H,7,0))</f>
        <v>0</v>
      </c>
      <c r="IS18" s="13"/>
      <c r="IT18" s="11">
        <f t="shared" si="19"/>
        <v>0</v>
      </c>
      <c r="IU18" s="44"/>
      <c r="IV18" s="234" t="s">
        <v>28</v>
      </c>
      <c r="IW18" s="266"/>
      <c r="IX18" s="4" t="s">
        <v>28</v>
      </c>
      <c r="IY18" s="220"/>
      <c r="IZ18" s="48"/>
      <c r="JB18" s="43"/>
      <c r="JC18" s="15"/>
      <c r="JD18" s="7">
        <f>IF(ISERROR(VLOOKUP(JC18,Insumos!$B:$G,6,0)),0,VLOOKUP(JC18,Insumos!$B:$G,6,0))</f>
        <v>0</v>
      </c>
      <c r="JE18" s="8">
        <f>IF(ISERROR(VLOOKUP(JC18,Insumos!$B:$H,7,0)),0,VLOOKUP(JC18,Insumos!$B:$H,7,0))</f>
        <v>0</v>
      </c>
      <c r="JF18" s="13"/>
      <c r="JG18" s="11">
        <f t="shared" si="20"/>
        <v>0</v>
      </c>
      <c r="JH18" s="44"/>
      <c r="JI18" s="234" t="s">
        <v>28</v>
      </c>
      <c r="JJ18" s="266"/>
      <c r="JK18" s="4" t="s">
        <v>28</v>
      </c>
      <c r="JL18" s="220"/>
      <c r="JM18" s="48"/>
      <c r="JO18" s="43"/>
      <c r="JP18" s="15"/>
      <c r="JQ18" s="7">
        <f>IF(ISERROR(VLOOKUP(JP18,Insumos!$B:$G,6,0)),0,VLOOKUP(JP18,Insumos!$B:$G,6,0))</f>
        <v>0</v>
      </c>
      <c r="JR18" s="8">
        <f>IF(ISERROR(VLOOKUP(JP18,Insumos!$B:$H,7,0)),0,VLOOKUP(JP18,Insumos!$B:$H,7,0))</f>
        <v>0</v>
      </c>
      <c r="JS18" s="13"/>
      <c r="JT18" s="11">
        <f t="shared" si="21"/>
        <v>0</v>
      </c>
      <c r="JU18" s="44"/>
      <c r="JV18" s="234" t="s">
        <v>28</v>
      </c>
      <c r="JW18" s="266"/>
      <c r="JX18" s="4" t="s">
        <v>28</v>
      </c>
      <c r="JY18" s="220"/>
      <c r="JZ18" s="48"/>
      <c r="KB18" s="43"/>
      <c r="KC18" s="15"/>
      <c r="KD18" s="7">
        <f>IF(ISERROR(VLOOKUP(KC18,Insumos!$B:$G,6,0)),0,VLOOKUP(KC18,Insumos!$B:$G,6,0))</f>
        <v>0</v>
      </c>
      <c r="KE18" s="8">
        <f>IF(ISERROR(VLOOKUP(KC18,Insumos!$B:$H,7,0)),0,VLOOKUP(KC18,Insumos!$B:$H,7,0))</f>
        <v>0</v>
      </c>
      <c r="KF18" s="13"/>
      <c r="KG18" s="11">
        <f t="shared" si="22"/>
        <v>0</v>
      </c>
      <c r="KH18" s="44"/>
      <c r="KI18" s="234" t="s">
        <v>28</v>
      </c>
      <c r="KJ18" s="266"/>
      <c r="KK18" s="4" t="s">
        <v>28</v>
      </c>
      <c r="KL18" s="220"/>
      <c r="KM18" s="48"/>
      <c r="KO18" s="43"/>
      <c r="KP18" s="15"/>
      <c r="KQ18" s="7">
        <f>IF(ISERROR(VLOOKUP(KP18,Insumos!$B:$G,6,0)),0,VLOOKUP(KP18,Insumos!$B:$G,6,0))</f>
        <v>0</v>
      </c>
      <c r="KR18" s="8">
        <f>IF(ISERROR(VLOOKUP(KP18,Insumos!$B:$H,7,0)),0,VLOOKUP(KP18,Insumos!$B:$H,7,0))</f>
        <v>0</v>
      </c>
      <c r="KS18" s="13"/>
      <c r="KT18" s="11">
        <f t="shared" si="23"/>
        <v>0</v>
      </c>
      <c r="KU18" s="44"/>
      <c r="KV18" s="234" t="s">
        <v>28</v>
      </c>
      <c r="KW18" s="266"/>
      <c r="KX18" s="4" t="s">
        <v>28</v>
      </c>
      <c r="KY18" s="220"/>
      <c r="KZ18" s="48"/>
      <c r="LB18" s="43"/>
      <c r="LC18" s="15"/>
      <c r="LD18" s="7">
        <f>IF(ISERROR(VLOOKUP(LC18,Insumos!$B:$G,6,0)),0,VLOOKUP(LC18,Insumos!$B:$G,6,0))</f>
        <v>0</v>
      </c>
      <c r="LE18" s="8">
        <f>IF(ISERROR(VLOOKUP(LC18,Insumos!$B:$H,7,0)),0,VLOOKUP(LC18,Insumos!$B:$H,7,0))</f>
        <v>0</v>
      </c>
      <c r="LF18" s="13"/>
      <c r="LG18" s="11">
        <f t="shared" si="24"/>
        <v>0</v>
      </c>
      <c r="LH18" s="44"/>
      <c r="LI18" s="234" t="s">
        <v>28</v>
      </c>
      <c r="LJ18" s="266"/>
      <c r="LK18" s="4" t="s">
        <v>28</v>
      </c>
      <c r="LL18" s="220"/>
      <c r="LM18" s="48"/>
      <c r="LO18" s="43"/>
      <c r="LP18" s="15"/>
      <c r="LQ18" s="7">
        <f>IF(ISERROR(VLOOKUP(LP18,Insumos!$B:$G,6,0)),0,VLOOKUP(LP18,Insumos!$B:$G,6,0))</f>
        <v>0</v>
      </c>
      <c r="LR18" s="8">
        <f>IF(ISERROR(VLOOKUP(LP18,Insumos!$B:$H,7,0)),0,VLOOKUP(LP18,Insumos!$B:$H,7,0))</f>
        <v>0</v>
      </c>
      <c r="LS18" s="13"/>
      <c r="LT18" s="11">
        <f t="shared" si="25"/>
        <v>0</v>
      </c>
      <c r="LU18" s="44"/>
      <c r="LV18" s="234" t="s">
        <v>28</v>
      </c>
      <c r="LW18" s="266"/>
      <c r="LX18" s="4" t="s">
        <v>28</v>
      </c>
      <c r="LY18" s="220"/>
      <c r="LZ18" s="48"/>
      <c r="MB18" s="43"/>
      <c r="MC18" s="15"/>
      <c r="MD18" s="7">
        <f>IF(ISERROR(VLOOKUP(MC18,Insumos!$B:$G,6,0)),0,VLOOKUP(MC18,Insumos!$B:$G,6,0))</f>
        <v>0</v>
      </c>
      <c r="ME18" s="8">
        <f>IF(ISERROR(VLOOKUP(MC18,Insumos!$B:$H,7,0)),0,VLOOKUP(MC18,Insumos!$B:$H,7,0))</f>
        <v>0</v>
      </c>
      <c r="MF18" s="13"/>
      <c r="MG18" s="11">
        <f t="shared" si="26"/>
        <v>0</v>
      </c>
      <c r="MH18" s="44"/>
      <c r="MI18" s="234" t="s">
        <v>28</v>
      </c>
      <c r="MJ18" s="266"/>
      <c r="MK18" s="4" t="s">
        <v>28</v>
      </c>
      <c r="ML18" s="220"/>
      <c r="MM18" s="48"/>
      <c r="MO18" s="43"/>
      <c r="MP18" s="15"/>
      <c r="MQ18" s="7">
        <f>IF(ISERROR(VLOOKUP(MP18,Insumos!$B:$G,6,0)),0,VLOOKUP(MP18,Insumos!$B:$G,6,0))</f>
        <v>0</v>
      </c>
      <c r="MR18" s="8">
        <f>IF(ISERROR(VLOOKUP(MP18,Insumos!$B:$H,7,0)),0,VLOOKUP(MP18,Insumos!$B:$H,7,0))</f>
        <v>0</v>
      </c>
      <c r="MS18" s="13"/>
      <c r="MT18" s="11">
        <f t="shared" si="27"/>
        <v>0</v>
      </c>
      <c r="MU18" s="44"/>
      <c r="MV18" s="234" t="s">
        <v>28</v>
      </c>
      <c r="MW18" s="266"/>
      <c r="MX18" s="4" t="s">
        <v>28</v>
      </c>
      <c r="MY18" s="220"/>
      <c r="MZ18" s="48"/>
      <c r="NB18" s="43"/>
      <c r="NC18" s="15"/>
      <c r="ND18" s="7">
        <f>IF(ISERROR(VLOOKUP(NC18,Insumos!$B:$G,6,0)),0,VLOOKUP(NC18,Insumos!$B:$G,6,0))</f>
        <v>0</v>
      </c>
      <c r="NE18" s="8">
        <f>IF(ISERROR(VLOOKUP(NC18,Insumos!$B:$H,7,0)),0,VLOOKUP(NC18,Insumos!$B:$H,7,0))</f>
        <v>0</v>
      </c>
      <c r="NF18" s="13"/>
      <c r="NG18" s="11">
        <f t="shared" si="28"/>
        <v>0</v>
      </c>
      <c r="NH18" s="44"/>
      <c r="NI18" s="234" t="s">
        <v>28</v>
      </c>
      <c r="NJ18" s="266"/>
      <c r="NK18" s="4" t="s">
        <v>28</v>
      </c>
      <c r="NL18" s="220"/>
      <c r="NM18" s="48"/>
      <c r="NO18" s="43"/>
      <c r="NP18" s="15"/>
      <c r="NQ18" s="7">
        <f>IF(ISERROR(VLOOKUP(NP18,Insumos!$B:$G,6,0)),0,VLOOKUP(NP18,Insumos!$B:$G,6,0))</f>
        <v>0</v>
      </c>
      <c r="NR18" s="8">
        <f>IF(ISERROR(VLOOKUP(NP18,Insumos!$B:$H,7,0)),0,VLOOKUP(NP18,Insumos!$B:$H,7,0))</f>
        <v>0</v>
      </c>
      <c r="NS18" s="13"/>
      <c r="NT18" s="11">
        <f t="shared" si="29"/>
        <v>0</v>
      </c>
      <c r="NU18" s="44"/>
      <c r="NV18" s="234" t="s">
        <v>28</v>
      </c>
      <c r="NW18" s="266"/>
      <c r="NX18" s="4" t="s">
        <v>28</v>
      </c>
      <c r="NY18" s="220"/>
      <c r="NZ18" s="48"/>
    </row>
    <row r="19" spans="2:390" ht="15" thickBot="1" x14ac:dyDescent="0.35">
      <c r="B19" s="43"/>
      <c r="C19" s="15"/>
      <c r="D19" s="7">
        <f>IF(ISERROR(VLOOKUP(C19,Insumos!$B:$G,6,0)),0,VLOOKUP(C19,Insumos!$B:$G,6,0))</f>
        <v>0</v>
      </c>
      <c r="E19" s="8">
        <f>IF(ISERROR(VLOOKUP(C19,Insumos!$B:$H,7,0)),0,VLOOKUP(C19,Insumos!$B:$H,7,0))</f>
        <v>0</v>
      </c>
      <c r="F19" s="13"/>
      <c r="G19" s="11">
        <f t="shared" si="0"/>
        <v>0</v>
      </c>
      <c r="H19" s="44"/>
      <c r="I19" s="237">
        <f>IF(ISERROR(I16/I7),0,(I16/I7))</f>
        <v>0.31629165127406239</v>
      </c>
      <c r="J19" s="268"/>
      <c r="K19" s="238">
        <f>IF(ISERROR(K16/K7),0,(K16/K7))</f>
        <v>-0.43299867898075006</v>
      </c>
      <c r="L19" s="221"/>
      <c r="M19" s="51"/>
      <c r="O19" s="43"/>
      <c r="P19" s="15"/>
      <c r="Q19" s="7">
        <f>IF(ISERROR(VLOOKUP(P19,Insumos!$B:$G,6,0)),0,VLOOKUP(P19,Insumos!$B:$G,6,0))</f>
        <v>0</v>
      </c>
      <c r="R19" s="8">
        <f>IF(ISERROR(VLOOKUP(P19,Insumos!$B:$H,7,0)),0,VLOOKUP(P19,Insumos!$B:$H,7,0))</f>
        <v>0</v>
      </c>
      <c r="S19" s="13"/>
      <c r="T19" s="11">
        <f t="shared" si="1"/>
        <v>0</v>
      </c>
      <c r="U19" s="44"/>
      <c r="V19" s="237">
        <f>IF(ISERROR(V16/V7),0,(V16/V7))</f>
        <v>0</v>
      </c>
      <c r="W19" s="268"/>
      <c r="X19" s="238">
        <f>IF(ISERROR(X16/X7),0,(X16/X7))</f>
        <v>0</v>
      </c>
      <c r="Y19" s="221"/>
      <c r="Z19" s="51"/>
      <c r="AB19" s="43"/>
      <c r="AC19" s="15"/>
      <c r="AD19" s="7">
        <f>IF(ISERROR(VLOOKUP(AC19,Insumos!$B:$G,6,0)),0,VLOOKUP(AC19,Insumos!$B:$G,6,0))</f>
        <v>0</v>
      </c>
      <c r="AE19" s="8">
        <f>IF(ISERROR(VLOOKUP(AC19,Insumos!$B:$H,7,0)),0,VLOOKUP(AC19,Insumos!$B:$H,7,0))</f>
        <v>0</v>
      </c>
      <c r="AF19" s="13"/>
      <c r="AG19" s="11">
        <f t="shared" si="2"/>
        <v>0</v>
      </c>
      <c r="AH19" s="44"/>
      <c r="AI19" s="237">
        <f>IF(ISERROR(AI16/AI7),0,(AI16/AI7))</f>
        <v>0</v>
      </c>
      <c r="AJ19" s="268"/>
      <c r="AK19" s="238">
        <f>IF(ISERROR(AK16/AK7),0,(AK16/AK7))</f>
        <v>0</v>
      </c>
      <c r="AL19" s="221"/>
      <c r="AM19" s="51"/>
      <c r="AO19" s="43"/>
      <c r="AP19" s="15"/>
      <c r="AQ19" s="7">
        <f>IF(ISERROR(VLOOKUP(AP19,Insumos!$B:$G,6,0)),0,VLOOKUP(AP19,Insumos!$B:$G,6,0))</f>
        <v>0</v>
      </c>
      <c r="AR19" s="8">
        <f>IF(ISERROR(VLOOKUP(AP19,Insumos!$B:$H,7,0)),0,VLOOKUP(AP19,Insumos!$B:$H,7,0))</f>
        <v>0</v>
      </c>
      <c r="AS19" s="13"/>
      <c r="AT19" s="11">
        <f t="shared" si="3"/>
        <v>0</v>
      </c>
      <c r="AU19" s="44"/>
      <c r="AV19" s="237">
        <f>IF(ISERROR(AV16/AV7),0,(AV16/AV7))</f>
        <v>0</v>
      </c>
      <c r="AW19" s="268"/>
      <c r="AX19" s="238">
        <f>IF(ISERROR(AX16/AX7),0,(AX16/AX7))</f>
        <v>0</v>
      </c>
      <c r="AY19" s="221"/>
      <c r="AZ19" s="51"/>
      <c r="BB19" s="43"/>
      <c r="BC19" s="15"/>
      <c r="BD19" s="7">
        <f>IF(ISERROR(VLOOKUP(BC19,Insumos!$B:$G,6,0)),0,VLOOKUP(BC19,Insumos!$B:$G,6,0))</f>
        <v>0</v>
      </c>
      <c r="BE19" s="8">
        <f>IF(ISERROR(VLOOKUP(BC19,Insumos!$B:$H,7,0)),0,VLOOKUP(BC19,Insumos!$B:$H,7,0))</f>
        <v>0</v>
      </c>
      <c r="BF19" s="13"/>
      <c r="BG19" s="11">
        <f t="shared" si="4"/>
        <v>0</v>
      </c>
      <c r="BH19" s="44"/>
      <c r="BI19" s="237">
        <f>IF(ISERROR(BI16/BI7),0,(BI16/BI7))</f>
        <v>0</v>
      </c>
      <c r="BJ19" s="268"/>
      <c r="BK19" s="238">
        <f>IF(ISERROR(BK16/BK7),0,(BK16/BK7))</f>
        <v>0</v>
      </c>
      <c r="BL19" s="221"/>
      <c r="BM19" s="51"/>
      <c r="BO19" s="43"/>
      <c r="BP19" s="15"/>
      <c r="BQ19" s="7">
        <f>IF(ISERROR(VLOOKUP(BP19,Insumos!$B:$G,6,0)),0,VLOOKUP(BP19,Insumos!$B:$G,6,0))</f>
        <v>0</v>
      </c>
      <c r="BR19" s="8">
        <f>IF(ISERROR(VLOOKUP(BP19,Insumos!$B:$H,7,0)),0,VLOOKUP(BP19,Insumos!$B:$H,7,0))</f>
        <v>0</v>
      </c>
      <c r="BS19" s="13"/>
      <c r="BT19" s="11">
        <f t="shared" si="5"/>
        <v>0</v>
      </c>
      <c r="BU19" s="44"/>
      <c r="BV19" s="237">
        <f>IF(ISERROR(BV16/BV7),0,(BV16/BV7))</f>
        <v>0</v>
      </c>
      <c r="BW19" s="268"/>
      <c r="BX19" s="238">
        <f>IF(ISERROR(BX16/BX7),0,(BX16/BX7))</f>
        <v>0</v>
      </c>
      <c r="BY19" s="221"/>
      <c r="BZ19" s="51"/>
      <c r="CB19" s="43"/>
      <c r="CC19" s="15"/>
      <c r="CD19" s="7">
        <f>IF(ISERROR(VLOOKUP(CC19,Insumos!$B:$G,6,0)),0,VLOOKUP(CC19,Insumos!$B:$G,6,0))</f>
        <v>0</v>
      </c>
      <c r="CE19" s="8">
        <f>IF(ISERROR(VLOOKUP(CC19,Insumos!$B:$H,7,0)),0,VLOOKUP(CC19,Insumos!$B:$H,7,0))</f>
        <v>0</v>
      </c>
      <c r="CF19" s="13"/>
      <c r="CG19" s="11">
        <f t="shared" si="6"/>
        <v>0</v>
      </c>
      <c r="CH19" s="44"/>
      <c r="CI19" s="237">
        <f>IF(ISERROR(CI16/CI7),0,(CI16/CI7))</f>
        <v>0</v>
      </c>
      <c r="CJ19" s="268"/>
      <c r="CK19" s="238">
        <f>IF(ISERROR(CK16/CK7),0,(CK16/CK7))</f>
        <v>0</v>
      </c>
      <c r="CL19" s="221"/>
      <c r="CM19" s="51"/>
      <c r="CO19" s="43"/>
      <c r="CP19" s="15"/>
      <c r="CQ19" s="7">
        <f>IF(ISERROR(VLOOKUP(CP19,Insumos!$B:$G,6,0)),0,VLOOKUP(CP19,Insumos!$B:$G,6,0))</f>
        <v>0</v>
      </c>
      <c r="CR19" s="8">
        <f>IF(ISERROR(VLOOKUP(CP19,Insumos!$B:$H,7,0)),0,VLOOKUP(CP19,Insumos!$B:$H,7,0))</f>
        <v>0</v>
      </c>
      <c r="CS19" s="13"/>
      <c r="CT19" s="11">
        <f t="shared" si="7"/>
        <v>0</v>
      </c>
      <c r="CU19" s="44"/>
      <c r="CV19" s="237">
        <f>IF(ISERROR(CV16/CV7),0,(CV16/CV7))</f>
        <v>0</v>
      </c>
      <c r="CW19" s="268"/>
      <c r="CX19" s="238">
        <f>IF(ISERROR(CX16/CX7),0,(CX16/CX7))</f>
        <v>0</v>
      </c>
      <c r="CY19" s="221"/>
      <c r="CZ19" s="51"/>
      <c r="DB19" s="43"/>
      <c r="DC19" s="15"/>
      <c r="DD19" s="7">
        <f>IF(ISERROR(VLOOKUP(DC19,Insumos!$B:$G,6,0)),0,VLOOKUP(DC19,Insumos!$B:$G,6,0))</f>
        <v>0</v>
      </c>
      <c r="DE19" s="8">
        <f>IF(ISERROR(VLOOKUP(DC19,Insumos!$B:$H,7,0)),0,VLOOKUP(DC19,Insumos!$B:$H,7,0))</f>
        <v>0</v>
      </c>
      <c r="DF19" s="13"/>
      <c r="DG19" s="11">
        <f t="shared" si="8"/>
        <v>0</v>
      </c>
      <c r="DH19" s="44"/>
      <c r="DI19" s="237">
        <f>IF(ISERROR(DI16/DI7),0,(DI16/DI7))</f>
        <v>0</v>
      </c>
      <c r="DJ19" s="268"/>
      <c r="DK19" s="238">
        <f>IF(ISERROR(DK16/DK7),0,(DK16/DK7))</f>
        <v>0</v>
      </c>
      <c r="DL19" s="221"/>
      <c r="DM19" s="51"/>
      <c r="DO19" s="43"/>
      <c r="DP19" s="15"/>
      <c r="DQ19" s="7">
        <f>IF(ISERROR(VLOOKUP(DP19,Insumos!$B:$G,6,0)),0,VLOOKUP(DP19,Insumos!$B:$G,6,0))</f>
        <v>0</v>
      </c>
      <c r="DR19" s="8">
        <f>IF(ISERROR(VLOOKUP(DP19,Insumos!$B:$H,7,0)),0,VLOOKUP(DP19,Insumos!$B:$H,7,0))</f>
        <v>0</v>
      </c>
      <c r="DS19" s="13"/>
      <c r="DT19" s="11">
        <f t="shared" si="9"/>
        <v>0</v>
      </c>
      <c r="DU19" s="44"/>
      <c r="DV19" s="237">
        <f>IF(ISERROR(DV16/DV7),0,(DV16/DV7))</f>
        <v>0</v>
      </c>
      <c r="DW19" s="268"/>
      <c r="DX19" s="238">
        <f>IF(ISERROR(DX16/DX7),0,(DX16/DX7))</f>
        <v>0</v>
      </c>
      <c r="DY19" s="221"/>
      <c r="DZ19" s="51"/>
      <c r="EB19" s="43"/>
      <c r="EC19" s="15"/>
      <c r="ED19" s="7">
        <f>IF(ISERROR(VLOOKUP(EC19,Insumos!$B:$G,6,0)),0,VLOOKUP(EC19,Insumos!$B:$G,6,0))</f>
        <v>0</v>
      </c>
      <c r="EE19" s="8">
        <f>IF(ISERROR(VLOOKUP(EC19,Insumos!$B:$H,7,0)),0,VLOOKUP(EC19,Insumos!$B:$H,7,0))</f>
        <v>0</v>
      </c>
      <c r="EF19" s="13"/>
      <c r="EG19" s="11">
        <f t="shared" si="10"/>
        <v>0</v>
      </c>
      <c r="EH19" s="44"/>
      <c r="EI19" s="237">
        <f>IF(ISERROR(EI16/EI7),0,(EI16/EI7))</f>
        <v>0</v>
      </c>
      <c r="EJ19" s="268"/>
      <c r="EK19" s="238">
        <f>IF(ISERROR(EK16/EK7),0,(EK16/EK7))</f>
        <v>0</v>
      </c>
      <c r="EL19" s="221"/>
      <c r="EM19" s="51"/>
      <c r="EO19" s="43"/>
      <c r="EP19" s="15"/>
      <c r="EQ19" s="7">
        <f>IF(ISERROR(VLOOKUP(EP19,Insumos!$B:$G,6,0)),0,VLOOKUP(EP19,Insumos!$B:$G,6,0))</f>
        <v>0</v>
      </c>
      <c r="ER19" s="8">
        <f>IF(ISERROR(VLOOKUP(EP19,Insumos!$B:$H,7,0)),0,VLOOKUP(EP19,Insumos!$B:$H,7,0))</f>
        <v>0</v>
      </c>
      <c r="ES19" s="13"/>
      <c r="ET19" s="11">
        <f t="shared" si="11"/>
        <v>0</v>
      </c>
      <c r="EU19" s="44"/>
      <c r="EV19" s="237">
        <f>IF(ISERROR(EV16/EV7),0,(EV16/EV7))</f>
        <v>0</v>
      </c>
      <c r="EW19" s="268"/>
      <c r="EX19" s="238">
        <f>IF(ISERROR(EX16/EX7),0,(EX16/EX7))</f>
        <v>0</v>
      </c>
      <c r="EY19" s="221"/>
      <c r="EZ19" s="51"/>
      <c r="FB19" s="43"/>
      <c r="FC19" s="15"/>
      <c r="FD19" s="7">
        <f>IF(ISERROR(VLOOKUP(FC19,Insumos!$B:$G,6,0)),0,VLOOKUP(FC19,Insumos!$B:$G,6,0))</f>
        <v>0</v>
      </c>
      <c r="FE19" s="8">
        <f>IF(ISERROR(VLOOKUP(FC19,Insumos!$B:$H,7,0)),0,VLOOKUP(FC19,Insumos!$B:$H,7,0))</f>
        <v>0</v>
      </c>
      <c r="FF19" s="13"/>
      <c r="FG19" s="11">
        <f t="shared" si="12"/>
        <v>0</v>
      </c>
      <c r="FH19" s="44"/>
      <c r="FI19" s="237">
        <f>IF(ISERROR(FI16/FI7),0,(FI16/FI7))</f>
        <v>0</v>
      </c>
      <c r="FJ19" s="268"/>
      <c r="FK19" s="238">
        <f>IF(ISERROR(FK16/FK7),0,(FK16/FK7))</f>
        <v>0</v>
      </c>
      <c r="FL19" s="221"/>
      <c r="FM19" s="51"/>
      <c r="FO19" s="43"/>
      <c r="FP19" s="15"/>
      <c r="FQ19" s="7">
        <f>IF(ISERROR(VLOOKUP(FP19,Insumos!$B:$G,6,0)),0,VLOOKUP(FP19,Insumos!$B:$G,6,0))</f>
        <v>0</v>
      </c>
      <c r="FR19" s="8">
        <f>IF(ISERROR(VLOOKUP(FP19,Insumos!$B:$H,7,0)),0,VLOOKUP(FP19,Insumos!$B:$H,7,0))</f>
        <v>0</v>
      </c>
      <c r="FS19" s="13"/>
      <c r="FT19" s="11">
        <f t="shared" si="13"/>
        <v>0</v>
      </c>
      <c r="FU19" s="44"/>
      <c r="FV19" s="237">
        <f>IF(ISERROR(FV16/FV7),0,(FV16/FV7))</f>
        <v>0</v>
      </c>
      <c r="FW19" s="268"/>
      <c r="FX19" s="238">
        <f>IF(ISERROR(FX16/FX7),0,(FX16/FX7))</f>
        <v>0</v>
      </c>
      <c r="FY19" s="221"/>
      <c r="FZ19" s="51"/>
      <c r="GB19" s="43"/>
      <c r="GC19" s="15"/>
      <c r="GD19" s="7">
        <f>IF(ISERROR(VLOOKUP(GC19,Insumos!$B:$G,6,0)),0,VLOOKUP(GC19,Insumos!$B:$G,6,0))</f>
        <v>0</v>
      </c>
      <c r="GE19" s="8">
        <f>IF(ISERROR(VLOOKUP(GC19,Insumos!$B:$H,7,0)),0,VLOOKUP(GC19,Insumos!$B:$H,7,0))</f>
        <v>0</v>
      </c>
      <c r="GF19" s="13"/>
      <c r="GG19" s="11">
        <f t="shared" si="14"/>
        <v>0</v>
      </c>
      <c r="GH19" s="44"/>
      <c r="GI19" s="237">
        <f>IF(ISERROR(GI16/GI7),0,(GI16/GI7))</f>
        <v>0</v>
      </c>
      <c r="GJ19" s="268"/>
      <c r="GK19" s="238">
        <f>IF(ISERROR(GK16/GK7),0,(GK16/GK7))</f>
        <v>0</v>
      </c>
      <c r="GL19" s="221"/>
      <c r="GM19" s="51"/>
      <c r="GO19" s="43"/>
      <c r="GP19" s="15"/>
      <c r="GQ19" s="7">
        <f>IF(ISERROR(VLOOKUP(GP19,Insumos!$B:$G,6,0)),0,VLOOKUP(GP19,Insumos!$B:$G,6,0))</f>
        <v>0</v>
      </c>
      <c r="GR19" s="8">
        <f>IF(ISERROR(VLOOKUP(GP19,Insumos!$B:$H,7,0)),0,VLOOKUP(GP19,Insumos!$B:$H,7,0))</f>
        <v>0</v>
      </c>
      <c r="GS19" s="13"/>
      <c r="GT19" s="11">
        <f t="shared" si="15"/>
        <v>0</v>
      </c>
      <c r="GU19" s="44"/>
      <c r="GV19" s="237">
        <f>IF(ISERROR(GV16/GV7),0,(GV16/GV7))</f>
        <v>0</v>
      </c>
      <c r="GW19" s="268"/>
      <c r="GX19" s="238">
        <f>IF(ISERROR(GX16/GX7),0,(GX16/GX7))</f>
        <v>0</v>
      </c>
      <c r="GY19" s="221"/>
      <c r="GZ19" s="51"/>
      <c r="HB19" s="43"/>
      <c r="HC19" s="15"/>
      <c r="HD19" s="7">
        <f>IF(ISERROR(VLOOKUP(HC19,Insumos!$B:$G,6,0)),0,VLOOKUP(HC19,Insumos!$B:$G,6,0))</f>
        <v>0</v>
      </c>
      <c r="HE19" s="8">
        <f>IF(ISERROR(VLOOKUP(HC19,Insumos!$B:$H,7,0)),0,VLOOKUP(HC19,Insumos!$B:$H,7,0))</f>
        <v>0</v>
      </c>
      <c r="HF19" s="13"/>
      <c r="HG19" s="11">
        <f t="shared" si="16"/>
        <v>0</v>
      </c>
      <c r="HH19" s="44"/>
      <c r="HI19" s="237">
        <f>IF(ISERROR(HI16/HI7),0,(HI16/HI7))</f>
        <v>0</v>
      </c>
      <c r="HJ19" s="268"/>
      <c r="HK19" s="238">
        <f>IF(ISERROR(HK16/HK7),0,(HK16/HK7))</f>
        <v>0</v>
      </c>
      <c r="HL19" s="221"/>
      <c r="HM19" s="51"/>
      <c r="HO19" s="43"/>
      <c r="HP19" s="15"/>
      <c r="HQ19" s="7">
        <f>IF(ISERROR(VLOOKUP(HP19,Insumos!$B:$G,6,0)),0,VLOOKUP(HP19,Insumos!$B:$G,6,0))</f>
        <v>0</v>
      </c>
      <c r="HR19" s="8">
        <f>IF(ISERROR(VLOOKUP(HP19,Insumos!$B:$H,7,0)),0,VLOOKUP(HP19,Insumos!$B:$H,7,0))</f>
        <v>0</v>
      </c>
      <c r="HS19" s="13"/>
      <c r="HT19" s="11">
        <f t="shared" si="17"/>
        <v>0</v>
      </c>
      <c r="HU19" s="44"/>
      <c r="HV19" s="237">
        <f>IF(ISERROR(HV16/HV7),0,(HV16/HV7))</f>
        <v>0</v>
      </c>
      <c r="HW19" s="268"/>
      <c r="HX19" s="238">
        <f>IF(ISERROR(HX16/HX7),0,(HX16/HX7))</f>
        <v>0</v>
      </c>
      <c r="HY19" s="221"/>
      <c r="HZ19" s="51"/>
      <c r="IB19" s="43"/>
      <c r="IC19" s="15"/>
      <c r="ID19" s="7">
        <f>IF(ISERROR(VLOOKUP(IC19,Insumos!$B:$G,6,0)),0,VLOOKUP(IC19,Insumos!$B:$G,6,0))</f>
        <v>0</v>
      </c>
      <c r="IE19" s="8">
        <f>IF(ISERROR(VLOOKUP(IC19,Insumos!$B:$H,7,0)),0,VLOOKUP(IC19,Insumos!$B:$H,7,0))</f>
        <v>0</v>
      </c>
      <c r="IF19" s="13"/>
      <c r="IG19" s="11">
        <f t="shared" si="18"/>
        <v>0</v>
      </c>
      <c r="IH19" s="44"/>
      <c r="II19" s="237">
        <f>IF(ISERROR(II16/II7),0,(II16/II7))</f>
        <v>0</v>
      </c>
      <c r="IJ19" s="268"/>
      <c r="IK19" s="238">
        <f>IF(ISERROR(IK16/IK7),0,(IK16/IK7))</f>
        <v>0</v>
      </c>
      <c r="IL19" s="221"/>
      <c r="IM19" s="51"/>
      <c r="IO19" s="43"/>
      <c r="IP19" s="15"/>
      <c r="IQ19" s="7">
        <f>IF(ISERROR(VLOOKUP(IP19,Insumos!$B:$G,6,0)),0,VLOOKUP(IP19,Insumos!$B:$G,6,0))</f>
        <v>0</v>
      </c>
      <c r="IR19" s="8">
        <f>IF(ISERROR(VLOOKUP(IP19,Insumos!$B:$H,7,0)),0,VLOOKUP(IP19,Insumos!$B:$H,7,0))</f>
        <v>0</v>
      </c>
      <c r="IS19" s="13"/>
      <c r="IT19" s="11">
        <f t="shared" si="19"/>
        <v>0</v>
      </c>
      <c r="IU19" s="44"/>
      <c r="IV19" s="237">
        <f>IF(ISERROR(IV16/IV7),0,(IV16/IV7))</f>
        <v>0</v>
      </c>
      <c r="IW19" s="268"/>
      <c r="IX19" s="238">
        <f>IF(ISERROR(IX16/IX7),0,(IX16/IX7))</f>
        <v>0</v>
      </c>
      <c r="IY19" s="221"/>
      <c r="IZ19" s="51"/>
      <c r="JB19" s="43"/>
      <c r="JC19" s="15"/>
      <c r="JD19" s="7">
        <f>IF(ISERROR(VLOOKUP(JC19,Insumos!$B:$G,6,0)),0,VLOOKUP(JC19,Insumos!$B:$G,6,0))</f>
        <v>0</v>
      </c>
      <c r="JE19" s="8">
        <f>IF(ISERROR(VLOOKUP(JC19,Insumos!$B:$H,7,0)),0,VLOOKUP(JC19,Insumos!$B:$H,7,0))</f>
        <v>0</v>
      </c>
      <c r="JF19" s="13"/>
      <c r="JG19" s="11">
        <f t="shared" si="20"/>
        <v>0</v>
      </c>
      <c r="JH19" s="44"/>
      <c r="JI19" s="237">
        <f>IF(ISERROR(JI16/JI7),0,(JI16/JI7))</f>
        <v>0</v>
      </c>
      <c r="JJ19" s="268"/>
      <c r="JK19" s="238">
        <f>IF(ISERROR(JK16/JK7),0,(JK16/JK7))</f>
        <v>0</v>
      </c>
      <c r="JL19" s="221"/>
      <c r="JM19" s="51"/>
      <c r="JO19" s="43"/>
      <c r="JP19" s="15"/>
      <c r="JQ19" s="7">
        <f>IF(ISERROR(VLOOKUP(JP19,Insumos!$B:$G,6,0)),0,VLOOKUP(JP19,Insumos!$B:$G,6,0))</f>
        <v>0</v>
      </c>
      <c r="JR19" s="8">
        <f>IF(ISERROR(VLOOKUP(JP19,Insumos!$B:$H,7,0)),0,VLOOKUP(JP19,Insumos!$B:$H,7,0))</f>
        <v>0</v>
      </c>
      <c r="JS19" s="13"/>
      <c r="JT19" s="11">
        <f t="shared" si="21"/>
        <v>0</v>
      </c>
      <c r="JU19" s="44"/>
      <c r="JV19" s="237">
        <f>IF(ISERROR(JV16/JV7),0,(JV16/JV7))</f>
        <v>0</v>
      </c>
      <c r="JW19" s="268"/>
      <c r="JX19" s="238">
        <f>IF(ISERROR(JX16/JX7),0,(JX16/JX7))</f>
        <v>0</v>
      </c>
      <c r="JY19" s="221"/>
      <c r="JZ19" s="51"/>
      <c r="KB19" s="43"/>
      <c r="KC19" s="15"/>
      <c r="KD19" s="7">
        <f>IF(ISERROR(VLOOKUP(KC19,Insumos!$B:$G,6,0)),0,VLOOKUP(KC19,Insumos!$B:$G,6,0))</f>
        <v>0</v>
      </c>
      <c r="KE19" s="8">
        <f>IF(ISERROR(VLOOKUP(KC19,Insumos!$B:$H,7,0)),0,VLOOKUP(KC19,Insumos!$B:$H,7,0))</f>
        <v>0</v>
      </c>
      <c r="KF19" s="13"/>
      <c r="KG19" s="11">
        <f t="shared" si="22"/>
        <v>0</v>
      </c>
      <c r="KH19" s="44"/>
      <c r="KI19" s="237">
        <f>IF(ISERROR(KI16/KI7),0,(KI16/KI7))</f>
        <v>0</v>
      </c>
      <c r="KJ19" s="268"/>
      <c r="KK19" s="238">
        <f>IF(ISERROR(KK16/KK7),0,(KK16/KK7))</f>
        <v>0</v>
      </c>
      <c r="KL19" s="221"/>
      <c r="KM19" s="51"/>
      <c r="KO19" s="43"/>
      <c r="KP19" s="15"/>
      <c r="KQ19" s="7">
        <f>IF(ISERROR(VLOOKUP(KP19,Insumos!$B:$G,6,0)),0,VLOOKUP(KP19,Insumos!$B:$G,6,0))</f>
        <v>0</v>
      </c>
      <c r="KR19" s="8">
        <f>IF(ISERROR(VLOOKUP(KP19,Insumos!$B:$H,7,0)),0,VLOOKUP(KP19,Insumos!$B:$H,7,0))</f>
        <v>0</v>
      </c>
      <c r="KS19" s="13"/>
      <c r="KT19" s="11">
        <f t="shared" si="23"/>
        <v>0</v>
      </c>
      <c r="KU19" s="44"/>
      <c r="KV19" s="237">
        <f>IF(ISERROR(KV16/KV7),0,(KV16/KV7))</f>
        <v>0</v>
      </c>
      <c r="KW19" s="268"/>
      <c r="KX19" s="238">
        <f>IF(ISERROR(KX16/KX7),0,(KX16/KX7))</f>
        <v>0</v>
      </c>
      <c r="KY19" s="221"/>
      <c r="KZ19" s="51"/>
      <c r="LB19" s="43"/>
      <c r="LC19" s="15"/>
      <c r="LD19" s="7">
        <f>IF(ISERROR(VLOOKUP(LC19,Insumos!$B:$G,6,0)),0,VLOOKUP(LC19,Insumos!$B:$G,6,0))</f>
        <v>0</v>
      </c>
      <c r="LE19" s="8">
        <f>IF(ISERROR(VLOOKUP(LC19,Insumos!$B:$H,7,0)),0,VLOOKUP(LC19,Insumos!$B:$H,7,0))</f>
        <v>0</v>
      </c>
      <c r="LF19" s="13"/>
      <c r="LG19" s="11">
        <f t="shared" si="24"/>
        <v>0</v>
      </c>
      <c r="LH19" s="44"/>
      <c r="LI19" s="237">
        <f>IF(ISERROR(LI16/LI7),0,(LI16/LI7))</f>
        <v>0</v>
      </c>
      <c r="LJ19" s="268"/>
      <c r="LK19" s="238">
        <f>IF(ISERROR(LK16/LK7),0,(LK16/LK7))</f>
        <v>0</v>
      </c>
      <c r="LL19" s="221"/>
      <c r="LM19" s="51"/>
      <c r="LO19" s="43"/>
      <c r="LP19" s="15"/>
      <c r="LQ19" s="7">
        <f>IF(ISERROR(VLOOKUP(LP19,Insumos!$B:$G,6,0)),0,VLOOKUP(LP19,Insumos!$B:$G,6,0))</f>
        <v>0</v>
      </c>
      <c r="LR19" s="8">
        <f>IF(ISERROR(VLOOKUP(LP19,Insumos!$B:$H,7,0)),0,VLOOKUP(LP19,Insumos!$B:$H,7,0))</f>
        <v>0</v>
      </c>
      <c r="LS19" s="13"/>
      <c r="LT19" s="11">
        <f t="shared" si="25"/>
        <v>0</v>
      </c>
      <c r="LU19" s="44"/>
      <c r="LV19" s="237">
        <f>IF(ISERROR(LV16/LV7),0,(LV16/LV7))</f>
        <v>0</v>
      </c>
      <c r="LW19" s="268"/>
      <c r="LX19" s="238">
        <f>IF(ISERROR(LX16/LX7),0,(LX16/LX7))</f>
        <v>0</v>
      </c>
      <c r="LY19" s="221"/>
      <c r="LZ19" s="51"/>
      <c r="MB19" s="43"/>
      <c r="MC19" s="15"/>
      <c r="MD19" s="7">
        <f>IF(ISERROR(VLOOKUP(MC19,Insumos!$B:$G,6,0)),0,VLOOKUP(MC19,Insumos!$B:$G,6,0))</f>
        <v>0</v>
      </c>
      <c r="ME19" s="8">
        <f>IF(ISERROR(VLOOKUP(MC19,Insumos!$B:$H,7,0)),0,VLOOKUP(MC19,Insumos!$B:$H,7,0))</f>
        <v>0</v>
      </c>
      <c r="MF19" s="13"/>
      <c r="MG19" s="11">
        <f t="shared" si="26"/>
        <v>0</v>
      </c>
      <c r="MH19" s="44"/>
      <c r="MI19" s="237">
        <f>IF(ISERROR(MI16/MI7),0,(MI16/MI7))</f>
        <v>0</v>
      </c>
      <c r="MJ19" s="268"/>
      <c r="MK19" s="238">
        <f>IF(ISERROR(MK16/MK7),0,(MK16/MK7))</f>
        <v>0</v>
      </c>
      <c r="ML19" s="221"/>
      <c r="MM19" s="51"/>
      <c r="MO19" s="43"/>
      <c r="MP19" s="15"/>
      <c r="MQ19" s="7">
        <f>IF(ISERROR(VLOOKUP(MP19,Insumos!$B:$G,6,0)),0,VLOOKUP(MP19,Insumos!$B:$G,6,0))</f>
        <v>0</v>
      </c>
      <c r="MR19" s="8">
        <f>IF(ISERROR(VLOOKUP(MP19,Insumos!$B:$H,7,0)),0,VLOOKUP(MP19,Insumos!$B:$H,7,0))</f>
        <v>0</v>
      </c>
      <c r="MS19" s="13"/>
      <c r="MT19" s="11">
        <f t="shared" si="27"/>
        <v>0</v>
      </c>
      <c r="MU19" s="44"/>
      <c r="MV19" s="237">
        <f>IF(ISERROR(MV16/MV7),0,(MV16/MV7))</f>
        <v>0</v>
      </c>
      <c r="MW19" s="268"/>
      <c r="MX19" s="238">
        <f>IF(ISERROR(MX16/MX7),0,(MX16/MX7))</f>
        <v>0</v>
      </c>
      <c r="MY19" s="221"/>
      <c r="MZ19" s="51"/>
      <c r="NB19" s="43"/>
      <c r="NC19" s="15"/>
      <c r="ND19" s="7">
        <f>IF(ISERROR(VLOOKUP(NC19,Insumos!$B:$G,6,0)),0,VLOOKUP(NC19,Insumos!$B:$G,6,0))</f>
        <v>0</v>
      </c>
      <c r="NE19" s="8">
        <f>IF(ISERROR(VLOOKUP(NC19,Insumos!$B:$H,7,0)),0,VLOOKUP(NC19,Insumos!$B:$H,7,0))</f>
        <v>0</v>
      </c>
      <c r="NF19" s="13"/>
      <c r="NG19" s="11">
        <f t="shared" si="28"/>
        <v>0</v>
      </c>
      <c r="NH19" s="44"/>
      <c r="NI19" s="237">
        <f>IF(ISERROR(NI16/NI7),0,(NI16/NI7))</f>
        <v>0</v>
      </c>
      <c r="NJ19" s="268"/>
      <c r="NK19" s="238">
        <f>IF(ISERROR(NK16/NK7),0,(NK16/NK7))</f>
        <v>0</v>
      </c>
      <c r="NL19" s="221"/>
      <c r="NM19" s="51"/>
      <c r="NO19" s="43"/>
      <c r="NP19" s="15"/>
      <c r="NQ19" s="7">
        <f>IF(ISERROR(VLOOKUP(NP19,Insumos!$B:$G,6,0)),0,VLOOKUP(NP19,Insumos!$B:$G,6,0))</f>
        <v>0</v>
      </c>
      <c r="NR19" s="8">
        <f>IF(ISERROR(VLOOKUP(NP19,Insumos!$B:$H,7,0)),0,VLOOKUP(NP19,Insumos!$B:$H,7,0))</f>
        <v>0</v>
      </c>
      <c r="NS19" s="13"/>
      <c r="NT19" s="11">
        <f t="shared" si="29"/>
        <v>0</v>
      </c>
      <c r="NU19" s="44"/>
      <c r="NV19" s="237">
        <f>IF(ISERROR(NV16/NV7),0,(NV16/NV7))</f>
        <v>0</v>
      </c>
      <c r="NW19" s="268"/>
      <c r="NX19" s="238">
        <f>IF(ISERROR(NX16/NX7),0,(NX16/NX7))</f>
        <v>0</v>
      </c>
      <c r="NY19" s="221"/>
      <c r="NZ19" s="51"/>
    </row>
    <row r="20" spans="2:390" x14ac:dyDescent="0.3">
      <c r="B20" s="43"/>
      <c r="C20" s="15"/>
      <c r="D20" s="7">
        <f>IF(ISERROR(VLOOKUP(C20,Insumos!$B:$G,6,0)),0,VLOOKUP(C20,Insumos!$B:$G,6,0))</f>
        <v>0</v>
      </c>
      <c r="E20" s="8">
        <f>IF(ISERROR(VLOOKUP(C20,Insumos!$B:$H,7,0)),0,VLOOKUP(C20,Insumos!$B:$H,7,0))</f>
        <v>0</v>
      </c>
      <c r="F20" s="13"/>
      <c r="G20" s="11">
        <f t="shared" si="0"/>
        <v>0</v>
      </c>
      <c r="H20" s="44"/>
      <c r="I20" s="46"/>
      <c r="J20" s="45"/>
      <c r="K20" s="49"/>
      <c r="L20" s="49"/>
      <c r="M20" s="38"/>
      <c r="O20" s="43"/>
      <c r="P20" s="15"/>
      <c r="Q20" s="7">
        <f>IF(ISERROR(VLOOKUP(P20,Insumos!$B:$G,6,0)),0,VLOOKUP(P20,Insumos!$B:$G,6,0))</f>
        <v>0</v>
      </c>
      <c r="R20" s="8">
        <f>IF(ISERROR(VLOOKUP(P20,Insumos!$B:$H,7,0)),0,VLOOKUP(P20,Insumos!$B:$H,7,0))</f>
        <v>0</v>
      </c>
      <c r="S20" s="13"/>
      <c r="T20" s="11">
        <f t="shared" si="1"/>
        <v>0</v>
      </c>
      <c r="U20" s="44"/>
      <c r="V20" s="46"/>
      <c r="W20" s="45"/>
      <c r="X20" s="49"/>
      <c r="Y20" s="49"/>
      <c r="Z20" s="38"/>
      <c r="AB20" s="43"/>
      <c r="AC20" s="15"/>
      <c r="AD20" s="7">
        <f>IF(ISERROR(VLOOKUP(AC20,Insumos!$B:$G,6,0)),0,VLOOKUP(AC20,Insumos!$B:$G,6,0))</f>
        <v>0</v>
      </c>
      <c r="AE20" s="8">
        <f>IF(ISERROR(VLOOKUP(AC20,Insumos!$B:$H,7,0)),0,VLOOKUP(AC20,Insumos!$B:$H,7,0))</f>
        <v>0</v>
      </c>
      <c r="AF20" s="13"/>
      <c r="AG20" s="11">
        <f t="shared" si="2"/>
        <v>0</v>
      </c>
      <c r="AH20" s="44"/>
      <c r="AI20" s="46"/>
      <c r="AJ20" s="45"/>
      <c r="AK20" s="49"/>
      <c r="AL20" s="49"/>
      <c r="AM20" s="38"/>
      <c r="AO20" s="43"/>
      <c r="AP20" s="15"/>
      <c r="AQ20" s="7">
        <f>IF(ISERROR(VLOOKUP(AP20,Insumos!$B:$G,6,0)),0,VLOOKUP(AP20,Insumos!$B:$G,6,0))</f>
        <v>0</v>
      </c>
      <c r="AR20" s="8">
        <f>IF(ISERROR(VLOOKUP(AP20,Insumos!$B:$H,7,0)),0,VLOOKUP(AP20,Insumos!$B:$H,7,0))</f>
        <v>0</v>
      </c>
      <c r="AS20" s="13"/>
      <c r="AT20" s="11">
        <f t="shared" si="3"/>
        <v>0</v>
      </c>
      <c r="AU20" s="44"/>
      <c r="AV20" s="46"/>
      <c r="AW20" s="45"/>
      <c r="AX20" s="49"/>
      <c r="AY20" s="49"/>
      <c r="AZ20" s="38"/>
      <c r="BB20" s="43"/>
      <c r="BC20" s="15"/>
      <c r="BD20" s="7">
        <f>IF(ISERROR(VLOOKUP(BC20,Insumos!$B:$G,6,0)),0,VLOOKUP(BC20,Insumos!$B:$G,6,0))</f>
        <v>0</v>
      </c>
      <c r="BE20" s="8">
        <f>IF(ISERROR(VLOOKUP(BC20,Insumos!$B:$H,7,0)),0,VLOOKUP(BC20,Insumos!$B:$H,7,0))</f>
        <v>0</v>
      </c>
      <c r="BF20" s="13"/>
      <c r="BG20" s="11">
        <f t="shared" si="4"/>
        <v>0</v>
      </c>
      <c r="BH20" s="44"/>
      <c r="BI20" s="46"/>
      <c r="BJ20" s="45"/>
      <c r="BK20" s="49"/>
      <c r="BL20" s="49"/>
      <c r="BM20" s="38"/>
      <c r="BO20" s="43"/>
      <c r="BP20" s="15"/>
      <c r="BQ20" s="7">
        <f>IF(ISERROR(VLOOKUP(BP20,Insumos!$B:$G,6,0)),0,VLOOKUP(BP20,Insumos!$B:$G,6,0))</f>
        <v>0</v>
      </c>
      <c r="BR20" s="8">
        <f>IF(ISERROR(VLOOKUP(BP20,Insumos!$B:$H,7,0)),0,VLOOKUP(BP20,Insumos!$B:$H,7,0))</f>
        <v>0</v>
      </c>
      <c r="BS20" s="13"/>
      <c r="BT20" s="11">
        <f t="shared" si="5"/>
        <v>0</v>
      </c>
      <c r="BU20" s="44"/>
      <c r="BV20" s="46"/>
      <c r="BW20" s="45"/>
      <c r="BX20" s="49"/>
      <c r="BY20" s="49"/>
      <c r="BZ20" s="38"/>
      <c r="CB20" s="43"/>
      <c r="CC20" s="15"/>
      <c r="CD20" s="7">
        <f>IF(ISERROR(VLOOKUP(CC20,Insumos!$B:$G,6,0)),0,VLOOKUP(CC20,Insumos!$B:$G,6,0))</f>
        <v>0</v>
      </c>
      <c r="CE20" s="8">
        <f>IF(ISERROR(VLOOKUP(CC20,Insumos!$B:$H,7,0)),0,VLOOKUP(CC20,Insumos!$B:$H,7,0))</f>
        <v>0</v>
      </c>
      <c r="CF20" s="13"/>
      <c r="CG20" s="11">
        <f t="shared" si="6"/>
        <v>0</v>
      </c>
      <c r="CH20" s="44"/>
      <c r="CI20" s="46"/>
      <c r="CJ20" s="45"/>
      <c r="CK20" s="49"/>
      <c r="CL20" s="49"/>
      <c r="CM20" s="38"/>
      <c r="CO20" s="43"/>
      <c r="CP20" s="15"/>
      <c r="CQ20" s="7">
        <f>IF(ISERROR(VLOOKUP(CP20,Insumos!$B:$G,6,0)),0,VLOOKUP(CP20,Insumos!$B:$G,6,0))</f>
        <v>0</v>
      </c>
      <c r="CR20" s="8">
        <f>IF(ISERROR(VLOOKUP(CP20,Insumos!$B:$H,7,0)),0,VLOOKUP(CP20,Insumos!$B:$H,7,0))</f>
        <v>0</v>
      </c>
      <c r="CS20" s="13"/>
      <c r="CT20" s="11">
        <f t="shared" si="7"/>
        <v>0</v>
      </c>
      <c r="CU20" s="44"/>
      <c r="CV20" s="46"/>
      <c r="CW20" s="45"/>
      <c r="CX20" s="49"/>
      <c r="CY20" s="49"/>
      <c r="CZ20" s="38"/>
      <c r="DB20" s="43"/>
      <c r="DC20" s="15"/>
      <c r="DD20" s="7">
        <f>IF(ISERROR(VLOOKUP(DC20,Insumos!$B:$G,6,0)),0,VLOOKUP(DC20,Insumos!$B:$G,6,0))</f>
        <v>0</v>
      </c>
      <c r="DE20" s="8">
        <f>IF(ISERROR(VLOOKUP(DC20,Insumos!$B:$H,7,0)),0,VLOOKUP(DC20,Insumos!$B:$H,7,0))</f>
        <v>0</v>
      </c>
      <c r="DF20" s="13"/>
      <c r="DG20" s="11">
        <f t="shared" si="8"/>
        <v>0</v>
      </c>
      <c r="DH20" s="44"/>
      <c r="DI20" s="46"/>
      <c r="DJ20" s="45"/>
      <c r="DK20" s="49"/>
      <c r="DL20" s="49"/>
      <c r="DM20" s="38"/>
      <c r="DO20" s="43"/>
      <c r="DP20" s="15"/>
      <c r="DQ20" s="7">
        <f>IF(ISERROR(VLOOKUP(DP20,Insumos!$B:$G,6,0)),0,VLOOKUP(DP20,Insumos!$B:$G,6,0))</f>
        <v>0</v>
      </c>
      <c r="DR20" s="8">
        <f>IF(ISERROR(VLOOKUP(DP20,Insumos!$B:$H,7,0)),0,VLOOKUP(DP20,Insumos!$B:$H,7,0))</f>
        <v>0</v>
      </c>
      <c r="DS20" s="13"/>
      <c r="DT20" s="11">
        <f t="shared" si="9"/>
        <v>0</v>
      </c>
      <c r="DU20" s="44"/>
      <c r="DV20" s="46"/>
      <c r="DW20" s="45"/>
      <c r="DX20" s="49"/>
      <c r="DY20" s="49"/>
      <c r="DZ20" s="38"/>
      <c r="EB20" s="43"/>
      <c r="EC20" s="15"/>
      <c r="ED20" s="7">
        <f>IF(ISERROR(VLOOKUP(EC20,Insumos!$B:$G,6,0)),0,VLOOKUP(EC20,Insumos!$B:$G,6,0))</f>
        <v>0</v>
      </c>
      <c r="EE20" s="8">
        <f>IF(ISERROR(VLOOKUP(EC20,Insumos!$B:$H,7,0)),0,VLOOKUP(EC20,Insumos!$B:$H,7,0))</f>
        <v>0</v>
      </c>
      <c r="EF20" s="13"/>
      <c r="EG20" s="11">
        <f t="shared" si="10"/>
        <v>0</v>
      </c>
      <c r="EH20" s="44"/>
      <c r="EI20" s="46"/>
      <c r="EJ20" s="45"/>
      <c r="EK20" s="49"/>
      <c r="EL20" s="49"/>
      <c r="EM20" s="38"/>
      <c r="EO20" s="43"/>
      <c r="EP20" s="15"/>
      <c r="EQ20" s="7">
        <f>IF(ISERROR(VLOOKUP(EP20,Insumos!$B:$G,6,0)),0,VLOOKUP(EP20,Insumos!$B:$G,6,0))</f>
        <v>0</v>
      </c>
      <c r="ER20" s="8">
        <f>IF(ISERROR(VLOOKUP(EP20,Insumos!$B:$H,7,0)),0,VLOOKUP(EP20,Insumos!$B:$H,7,0))</f>
        <v>0</v>
      </c>
      <c r="ES20" s="13"/>
      <c r="ET20" s="11">
        <f t="shared" si="11"/>
        <v>0</v>
      </c>
      <c r="EU20" s="44"/>
      <c r="EV20" s="46"/>
      <c r="EW20" s="45"/>
      <c r="EX20" s="49"/>
      <c r="EY20" s="49"/>
      <c r="EZ20" s="38"/>
      <c r="FB20" s="43"/>
      <c r="FC20" s="15"/>
      <c r="FD20" s="7">
        <f>IF(ISERROR(VLOOKUP(FC20,Insumos!$B:$G,6,0)),0,VLOOKUP(FC20,Insumos!$B:$G,6,0))</f>
        <v>0</v>
      </c>
      <c r="FE20" s="8">
        <f>IF(ISERROR(VLOOKUP(FC20,Insumos!$B:$H,7,0)),0,VLOOKUP(FC20,Insumos!$B:$H,7,0))</f>
        <v>0</v>
      </c>
      <c r="FF20" s="13"/>
      <c r="FG20" s="11">
        <f t="shared" si="12"/>
        <v>0</v>
      </c>
      <c r="FH20" s="44"/>
      <c r="FI20" s="46"/>
      <c r="FJ20" s="45"/>
      <c r="FK20" s="49"/>
      <c r="FL20" s="49"/>
      <c r="FM20" s="38"/>
      <c r="FO20" s="43"/>
      <c r="FP20" s="15"/>
      <c r="FQ20" s="7">
        <f>IF(ISERROR(VLOOKUP(FP20,Insumos!$B:$G,6,0)),0,VLOOKUP(FP20,Insumos!$B:$G,6,0))</f>
        <v>0</v>
      </c>
      <c r="FR20" s="8">
        <f>IF(ISERROR(VLOOKUP(FP20,Insumos!$B:$H,7,0)),0,VLOOKUP(FP20,Insumos!$B:$H,7,0))</f>
        <v>0</v>
      </c>
      <c r="FS20" s="13"/>
      <c r="FT20" s="11">
        <f t="shared" si="13"/>
        <v>0</v>
      </c>
      <c r="FU20" s="44"/>
      <c r="FV20" s="46"/>
      <c r="FW20" s="45"/>
      <c r="FX20" s="49"/>
      <c r="FY20" s="49"/>
      <c r="FZ20" s="38"/>
      <c r="GB20" s="43"/>
      <c r="GC20" s="15"/>
      <c r="GD20" s="7">
        <f>IF(ISERROR(VLOOKUP(GC20,Insumos!$B:$G,6,0)),0,VLOOKUP(GC20,Insumos!$B:$G,6,0))</f>
        <v>0</v>
      </c>
      <c r="GE20" s="8">
        <f>IF(ISERROR(VLOOKUP(GC20,Insumos!$B:$H,7,0)),0,VLOOKUP(GC20,Insumos!$B:$H,7,0))</f>
        <v>0</v>
      </c>
      <c r="GF20" s="13"/>
      <c r="GG20" s="11">
        <f t="shared" si="14"/>
        <v>0</v>
      </c>
      <c r="GH20" s="44"/>
      <c r="GI20" s="46"/>
      <c r="GJ20" s="45"/>
      <c r="GK20" s="49"/>
      <c r="GL20" s="49"/>
      <c r="GM20" s="38"/>
      <c r="GO20" s="43"/>
      <c r="GP20" s="15"/>
      <c r="GQ20" s="7">
        <f>IF(ISERROR(VLOOKUP(GP20,Insumos!$B:$G,6,0)),0,VLOOKUP(GP20,Insumos!$B:$G,6,0))</f>
        <v>0</v>
      </c>
      <c r="GR20" s="8">
        <f>IF(ISERROR(VLOOKUP(GP20,Insumos!$B:$H,7,0)),0,VLOOKUP(GP20,Insumos!$B:$H,7,0))</f>
        <v>0</v>
      </c>
      <c r="GS20" s="13"/>
      <c r="GT20" s="11">
        <f t="shared" si="15"/>
        <v>0</v>
      </c>
      <c r="GU20" s="44"/>
      <c r="GV20" s="46"/>
      <c r="GW20" s="45"/>
      <c r="GX20" s="49"/>
      <c r="GY20" s="49"/>
      <c r="GZ20" s="38"/>
      <c r="HB20" s="43"/>
      <c r="HC20" s="15"/>
      <c r="HD20" s="7">
        <f>IF(ISERROR(VLOOKUP(HC20,Insumos!$B:$G,6,0)),0,VLOOKUP(HC20,Insumos!$B:$G,6,0))</f>
        <v>0</v>
      </c>
      <c r="HE20" s="8">
        <f>IF(ISERROR(VLOOKUP(HC20,Insumos!$B:$H,7,0)),0,VLOOKUP(HC20,Insumos!$B:$H,7,0))</f>
        <v>0</v>
      </c>
      <c r="HF20" s="13"/>
      <c r="HG20" s="11">
        <f t="shared" si="16"/>
        <v>0</v>
      </c>
      <c r="HH20" s="44"/>
      <c r="HI20" s="46"/>
      <c r="HJ20" s="45"/>
      <c r="HK20" s="49"/>
      <c r="HL20" s="49"/>
      <c r="HM20" s="38"/>
      <c r="HO20" s="43"/>
      <c r="HP20" s="15"/>
      <c r="HQ20" s="7">
        <f>IF(ISERROR(VLOOKUP(HP20,Insumos!$B:$G,6,0)),0,VLOOKUP(HP20,Insumos!$B:$G,6,0))</f>
        <v>0</v>
      </c>
      <c r="HR20" s="8">
        <f>IF(ISERROR(VLOOKUP(HP20,Insumos!$B:$H,7,0)),0,VLOOKUP(HP20,Insumos!$B:$H,7,0))</f>
        <v>0</v>
      </c>
      <c r="HS20" s="13"/>
      <c r="HT20" s="11">
        <f t="shared" si="17"/>
        <v>0</v>
      </c>
      <c r="HU20" s="44"/>
      <c r="HV20" s="46"/>
      <c r="HW20" s="45"/>
      <c r="HX20" s="49"/>
      <c r="HY20" s="49"/>
      <c r="HZ20" s="38"/>
      <c r="IB20" s="43"/>
      <c r="IC20" s="15"/>
      <c r="ID20" s="7">
        <f>IF(ISERROR(VLOOKUP(IC20,Insumos!$B:$G,6,0)),0,VLOOKUP(IC20,Insumos!$B:$G,6,0))</f>
        <v>0</v>
      </c>
      <c r="IE20" s="8">
        <f>IF(ISERROR(VLOOKUP(IC20,Insumos!$B:$H,7,0)),0,VLOOKUP(IC20,Insumos!$B:$H,7,0))</f>
        <v>0</v>
      </c>
      <c r="IF20" s="13"/>
      <c r="IG20" s="11">
        <f t="shared" si="18"/>
        <v>0</v>
      </c>
      <c r="IH20" s="44"/>
      <c r="II20" s="46"/>
      <c r="IJ20" s="45"/>
      <c r="IK20" s="49"/>
      <c r="IL20" s="49"/>
      <c r="IM20" s="38"/>
      <c r="IO20" s="43"/>
      <c r="IP20" s="15"/>
      <c r="IQ20" s="7">
        <f>IF(ISERROR(VLOOKUP(IP20,Insumos!$B:$G,6,0)),0,VLOOKUP(IP20,Insumos!$B:$G,6,0))</f>
        <v>0</v>
      </c>
      <c r="IR20" s="8">
        <f>IF(ISERROR(VLOOKUP(IP20,Insumos!$B:$H,7,0)),0,VLOOKUP(IP20,Insumos!$B:$H,7,0))</f>
        <v>0</v>
      </c>
      <c r="IS20" s="13"/>
      <c r="IT20" s="11">
        <f t="shared" si="19"/>
        <v>0</v>
      </c>
      <c r="IU20" s="44"/>
      <c r="IV20" s="46"/>
      <c r="IW20" s="45"/>
      <c r="IX20" s="49"/>
      <c r="IY20" s="49"/>
      <c r="IZ20" s="38"/>
      <c r="JB20" s="43"/>
      <c r="JC20" s="15"/>
      <c r="JD20" s="7">
        <f>IF(ISERROR(VLOOKUP(JC20,Insumos!$B:$G,6,0)),0,VLOOKUP(JC20,Insumos!$B:$G,6,0))</f>
        <v>0</v>
      </c>
      <c r="JE20" s="8">
        <f>IF(ISERROR(VLOOKUP(JC20,Insumos!$B:$H,7,0)),0,VLOOKUP(JC20,Insumos!$B:$H,7,0))</f>
        <v>0</v>
      </c>
      <c r="JF20" s="13"/>
      <c r="JG20" s="11">
        <f t="shared" si="20"/>
        <v>0</v>
      </c>
      <c r="JH20" s="44"/>
      <c r="JI20" s="46"/>
      <c r="JJ20" s="45"/>
      <c r="JK20" s="49"/>
      <c r="JL20" s="49"/>
      <c r="JM20" s="38"/>
      <c r="JO20" s="43"/>
      <c r="JP20" s="15"/>
      <c r="JQ20" s="7">
        <f>IF(ISERROR(VLOOKUP(JP20,Insumos!$B:$G,6,0)),0,VLOOKUP(JP20,Insumos!$B:$G,6,0))</f>
        <v>0</v>
      </c>
      <c r="JR20" s="8">
        <f>IF(ISERROR(VLOOKUP(JP20,Insumos!$B:$H,7,0)),0,VLOOKUP(JP20,Insumos!$B:$H,7,0))</f>
        <v>0</v>
      </c>
      <c r="JS20" s="13"/>
      <c r="JT20" s="11">
        <f t="shared" si="21"/>
        <v>0</v>
      </c>
      <c r="JU20" s="44"/>
      <c r="JV20" s="46"/>
      <c r="JW20" s="45"/>
      <c r="JX20" s="49"/>
      <c r="JY20" s="49"/>
      <c r="JZ20" s="38"/>
      <c r="KB20" s="43"/>
      <c r="KC20" s="15"/>
      <c r="KD20" s="7">
        <f>IF(ISERROR(VLOOKUP(KC20,Insumos!$B:$G,6,0)),0,VLOOKUP(KC20,Insumos!$B:$G,6,0))</f>
        <v>0</v>
      </c>
      <c r="KE20" s="8">
        <f>IF(ISERROR(VLOOKUP(KC20,Insumos!$B:$H,7,0)),0,VLOOKUP(KC20,Insumos!$B:$H,7,0))</f>
        <v>0</v>
      </c>
      <c r="KF20" s="13"/>
      <c r="KG20" s="11">
        <f t="shared" si="22"/>
        <v>0</v>
      </c>
      <c r="KH20" s="44"/>
      <c r="KI20" s="46"/>
      <c r="KJ20" s="45"/>
      <c r="KK20" s="49"/>
      <c r="KL20" s="49"/>
      <c r="KM20" s="38"/>
      <c r="KO20" s="43"/>
      <c r="KP20" s="15"/>
      <c r="KQ20" s="7">
        <f>IF(ISERROR(VLOOKUP(KP20,Insumos!$B:$G,6,0)),0,VLOOKUP(KP20,Insumos!$B:$G,6,0))</f>
        <v>0</v>
      </c>
      <c r="KR20" s="8">
        <f>IF(ISERROR(VLOOKUP(KP20,Insumos!$B:$H,7,0)),0,VLOOKUP(KP20,Insumos!$B:$H,7,0))</f>
        <v>0</v>
      </c>
      <c r="KS20" s="13"/>
      <c r="KT20" s="11">
        <f t="shared" si="23"/>
        <v>0</v>
      </c>
      <c r="KU20" s="44"/>
      <c r="KV20" s="46"/>
      <c r="KW20" s="45"/>
      <c r="KX20" s="49"/>
      <c r="KY20" s="49"/>
      <c r="KZ20" s="38"/>
      <c r="LB20" s="43"/>
      <c r="LC20" s="15"/>
      <c r="LD20" s="7">
        <f>IF(ISERROR(VLOOKUP(LC20,Insumos!$B:$G,6,0)),0,VLOOKUP(LC20,Insumos!$B:$G,6,0))</f>
        <v>0</v>
      </c>
      <c r="LE20" s="8">
        <f>IF(ISERROR(VLOOKUP(LC20,Insumos!$B:$H,7,0)),0,VLOOKUP(LC20,Insumos!$B:$H,7,0))</f>
        <v>0</v>
      </c>
      <c r="LF20" s="13"/>
      <c r="LG20" s="11">
        <f t="shared" si="24"/>
        <v>0</v>
      </c>
      <c r="LH20" s="44"/>
      <c r="LI20" s="46"/>
      <c r="LJ20" s="45"/>
      <c r="LK20" s="49"/>
      <c r="LL20" s="49"/>
      <c r="LM20" s="38"/>
      <c r="LO20" s="43"/>
      <c r="LP20" s="15"/>
      <c r="LQ20" s="7">
        <f>IF(ISERROR(VLOOKUP(LP20,Insumos!$B:$G,6,0)),0,VLOOKUP(LP20,Insumos!$B:$G,6,0))</f>
        <v>0</v>
      </c>
      <c r="LR20" s="8">
        <f>IF(ISERROR(VLOOKUP(LP20,Insumos!$B:$H,7,0)),0,VLOOKUP(LP20,Insumos!$B:$H,7,0))</f>
        <v>0</v>
      </c>
      <c r="LS20" s="13"/>
      <c r="LT20" s="11">
        <f t="shared" si="25"/>
        <v>0</v>
      </c>
      <c r="LU20" s="44"/>
      <c r="LV20" s="46"/>
      <c r="LW20" s="45"/>
      <c r="LX20" s="49"/>
      <c r="LY20" s="49"/>
      <c r="LZ20" s="38"/>
      <c r="MB20" s="43"/>
      <c r="MC20" s="15"/>
      <c r="MD20" s="7">
        <f>IF(ISERROR(VLOOKUP(MC20,Insumos!$B:$G,6,0)),0,VLOOKUP(MC20,Insumos!$B:$G,6,0))</f>
        <v>0</v>
      </c>
      <c r="ME20" s="8">
        <f>IF(ISERROR(VLOOKUP(MC20,Insumos!$B:$H,7,0)),0,VLOOKUP(MC20,Insumos!$B:$H,7,0))</f>
        <v>0</v>
      </c>
      <c r="MF20" s="13"/>
      <c r="MG20" s="11">
        <f t="shared" si="26"/>
        <v>0</v>
      </c>
      <c r="MH20" s="44"/>
      <c r="MI20" s="46"/>
      <c r="MJ20" s="45"/>
      <c r="MK20" s="49"/>
      <c r="ML20" s="49"/>
      <c r="MM20" s="38"/>
      <c r="MO20" s="43"/>
      <c r="MP20" s="15"/>
      <c r="MQ20" s="7">
        <f>IF(ISERROR(VLOOKUP(MP20,Insumos!$B:$G,6,0)),0,VLOOKUP(MP20,Insumos!$B:$G,6,0))</f>
        <v>0</v>
      </c>
      <c r="MR20" s="8">
        <f>IF(ISERROR(VLOOKUP(MP20,Insumos!$B:$H,7,0)),0,VLOOKUP(MP20,Insumos!$B:$H,7,0))</f>
        <v>0</v>
      </c>
      <c r="MS20" s="13"/>
      <c r="MT20" s="11">
        <f t="shared" si="27"/>
        <v>0</v>
      </c>
      <c r="MU20" s="44"/>
      <c r="MV20" s="46"/>
      <c r="MW20" s="45"/>
      <c r="MX20" s="49"/>
      <c r="MY20" s="49"/>
      <c r="MZ20" s="38"/>
      <c r="NB20" s="43"/>
      <c r="NC20" s="15"/>
      <c r="ND20" s="7">
        <f>IF(ISERROR(VLOOKUP(NC20,Insumos!$B:$G,6,0)),0,VLOOKUP(NC20,Insumos!$B:$G,6,0))</f>
        <v>0</v>
      </c>
      <c r="NE20" s="8">
        <f>IF(ISERROR(VLOOKUP(NC20,Insumos!$B:$H,7,0)),0,VLOOKUP(NC20,Insumos!$B:$H,7,0))</f>
        <v>0</v>
      </c>
      <c r="NF20" s="13"/>
      <c r="NG20" s="11">
        <f t="shared" si="28"/>
        <v>0</v>
      </c>
      <c r="NH20" s="44"/>
      <c r="NI20" s="46"/>
      <c r="NJ20" s="45"/>
      <c r="NK20" s="49"/>
      <c r="NL20" s="49"/>
      <c r="NM20" s="38"/>
      <c r="NO20" s="43"/>
      <c r="NP20" s="15"/>
      <c r="NQ20" s="7">
        <f>IF(ISERROR(VLOOKUP(NP20,Insumos!$B:$G,6,0)),0,VLOOKUP(NP20,Insumos!$B:$G,6,0))</f>
        <v>0</v>
      </c>
      <c r="NR20" s="8">
        <f>IF(ISERROR(VLOOKUP(NP20,Insumos!$B:$H,7,0)),0,VLOOKUP(NP20,Insumos!$B:$H,7,0))</f>
        <v>0</v>
      </c>
      <c r="NS20" s="13"/>
      <c r="NT20" s="11">
        <f t="shared" si="29"/>
        <v>0</v>
      </c>
      <c r="NU20" s="44"/>
      <c r="NV20" s="46"/>
      <c r="NW20" s="45"/>
      <c r="NX20" s="49"/>
      <c r="NY20" s="49"/>
      <c r="NZ20" s="38"/>
    </row>
    <row r="21" spans="2:390" x14ac:dyDescent="0.3">
      <c r="B21" s="43"/>
      <c r="C21" s="76" t="s">
        <v>68</v>
      </c>
      <c r="D21" s="77" t="s">
        <v>15</v>
      </c>
      <c r="E21" s="77" t="s">
        <v>19</v>
      </c>
      <c r="F21" s="77" t="s">
        <v>18</v>
      </c>
      <c r="G21" s="78" t="s">
        <v>16</v>
      </c>
      <c r="H21" s="44"/>
      <c r="I21" s="46"/>
      <c r="J21" s="37"/>
      <c r="K21" s="37"/>
      <c r="L21" s="37"/>
      <c r="M21" s="38"/>
      <c r="O21" s="43"/>
      <c r="P21" s="76" t="s">
        <v>68</v>
      </c>
      <c r="Q21" s="77" t="s">
        <v>15</v>
      </c>
      <c r="R21" s="77" t="s">
        <v>19</v>
      </c>
      <c r="S21" s="77" t="s">
        <v>18</v>
      </c>
      <c r="T21" s="78" t="s">
        <v>16</v>
      </c>
      <c r="U21" s="44"/>
      <c r="V21" s="46"/>
      <c r="W21" s="37"/>
      <c r="X21" s="37"/>
      <c r="Y21" s="37"/>
      <c r="Z21" s="38"/>
      <c r="AB21" s="43"/>
      <c r="AC21" s="76" t="s">
        <v>68</v>
      </c>
      <c r="AD21" s="77" t="s">
        <v>15</v>
      </c>
      <c r="AE21" s="77" t="s">
        <v>19</v>
      </c>
      <c r="AF21" s="77" t="s">
        <v>18</v>
      </c>
      <c r="AG21" s="78" t="s">
        <v>16</v>
      </c>
      <c r="AH21" s="44"/>
      <c r="AI21" s="46"/>
      <c r="AJ21" s="37"/>
      <c r="AK21" s="37"/>
      <c r="AL21" s="37"/>
      <c r="AM21" s="38"/>
      <c r="AO21" s="43"/>
      <c r="AP21" s="76" t="s">
        <v>68</v>
      </c>
      <c r="AQ21" s="77" t="s">
        <v>15</v>
      </c>
      <c r="AR21" s="77" t="s">
        <v>19</v>
      </c>
      <c r="AS21" s="77" t="s">
        <v>18</v>
      </c>
      <c r="AT21" s="78" t="s">
        <v>16</v>
      </c>
      <c r="AU21" s="44"/>
      <c r="AV21" s="46"/>
      <c r="AW21" s="37"/>
      <c r="AX21" s="37"/>
      <c r="AY21" s="37"/>
      <c r="AZ21" s="38"/>
      <c r="BB21" s="43"/>
      <c r="BC21" s="76" t="s">
        <v>68</v>
      </c>
      <c r="BD21" s="77" t="s">
        <v>15</v>
      </c>
      <c r="BE21" s="77" t="s">
        <v>19</v>
      </c>
      <c r="BF21" s="77" t="s">
        <v>18</v>
      </c>
      <c r="BG21" s="78" t="s">
        <v>16</v>
      </c>
      <c r="BH21" s="44"/>
      <c r="BI21" s="46"/>
      <c r="BJ21" s="37"/>
      <c r="BK21" s="37"/>
      <c r="BL21" s="37"/>
      <c r="BM21" s="38"/>
      <c r="BO21" s="43"/>
      <c r="BP21" s="76" t="s">
        <v>68</v>
      </c>
      <c r="BQ21" s="77" t="s">
        <v>15</v>
      </c>
      <c r="BR21" s="77" t="s">
        <v>19</v>
      </c>
      <c r="BS21" s="77" t="s">
        <v>18</v>
      </c>
      <c r="BT21" s="78" t="s">
        <v>16</v>
      </c>
      <c r="BU21" s="44"/>
      <c r="BV21" s="46"/>
      <c r="BW21" s="37"/>
      <c r="BX21" s="37"/>
      <c r="BY21" s="37"/>
      <c r="BZ21" s="38"/>
      <c r="CB21" s="43"/>
      <c r="CC21" s="76" t="s">
        <v>68</v>
      </c>
      <c r="CD21" s="77" t="s">
        <v>15</v>
      </c>
      <c r="CE21" s="77" t="s">
        <v>19</v>
      </c>
      <c r="CF21" s="77" t="s">
        <v>18</v>
      </c>
      <c r="CG21" s="78" t="s">
        <v>16</v>
      </c>
      <c r="CH21" s="44"/>
      <c r="CI21" s="46"/>
      <c r="CJ21" s="37"/>
      <c r="CK21" s="37"/>
      <c r="CL21" s="37"/>
      <c r="CM21" s="38"/>
      <c r="CO21" s="43"/>
      <c r="CP21" s="76" t="s">
        <v>68</v>
      </c>
      <c r="CQ21" s="77" t="s">
        <v>15</v>
      </c>
      <c r="CR21" s="77" t="s">
        <v>19</v>
      </c>
      <c r="CS21" s="77" t="s">
        <v>18</v>
      </c>
      <c r="CT21" s="78" t="s">
        <v>16</v>
      </c>
      <c r="CU21" s="44"/>
      <c r="CV21" s="46"/>
      <c r="CW21" s="37"/>
      <c r="CX21" s="37"/>
      <c r="CY21" s="37"/>
      <c r="CZ21" s="38"/>
      <c r="DB21" s="43"/>
      <c r="DC21" s="76" t="s">
        <v>68</v>
      </c>
      <c r="DD21" s="77" t="s">
        <v>15</v>
      </c>
      <c r="DE21" s="77" t="s">
        <v>19</v>
      </c>
      <c r="DF21" s="77" t="s">
        <v>18</v>
      </c>
      <c r="DG21" s="78" t="s">
        <v>16</v>
      </c>
      <c r="DH21" s="44"/>
      <c r="DI21" s="46"/>
      <c r="DJ21" s="37"/>
      <c r="DK21" s="37"/>
      <c r="DL21" s="37"/>
      <c r="DM21" s="38"/>
      <c r="DO21" s="43"/>
      <c r="DP21" s="76" t="s">
        <v>68</v>
      </c>
      <c r="DQ21" s="77" t="s">
        <v>15</v>
      </c>
      <c r="DR21" s="77" t="s">
        <v>19</v>
      </c>
      <c r="DS21" s="77" t="s">
        <v>18</v>
      </c>
      <c r="DT21" s="78" t="s">
        <v>16</v>
      </c>
      <c r="DU21" s="44"/>
      <c r="DV21" s="46"/>
      <c r="DW21" s="37"/>
      <c r="DX21" s="37"/>
      <c r="DY21" s="37"/>
      <c r="DZ21" s="38"/>
      <c r="EB21" s="43"/>
      <c r="EC21" s="76" t="s">
        <v>68</v>
      </c>
      <c r="ED21" s="77" t="s">
        <v>15</v>
      </c>
      <c r="EE21" s="77" t="s">
        <v>19</v>
      </c>
      <c r="EF21" s="77" t="s">
        <v>18</v>
      </c>
      <c r="EG21" s="78" t="s">
        <v>16</v>
      </c>
      <c r="EH21" s="44"/>
      <c r="EI21" s="46"/>
      <c r="EJ21" s="37"/>
      <c r="EK21" s="37"/>
      <c r="EL21" s="37"/>
      <c r="EM21" s="38"/>
      <c r="EO21" s="43"/>
      <c r="EP21" s="76" t="s">
        <v>68</v>
      </c>
      <c r="EQ21" s="77" t="s">
        <v>15</v>
      </c>
      <c r="ER21" s="77" t="s">
        <v>19</v>
      </c>
      <c r="ES21" s="77" t="s">
        <v>18</v>
      </c>
      <c r="ET21" s="78" t="s">
        <v>16</v>
      </c>
      <c r="EU21" s="44"/>
      <c r="EV21" s="46"/>
      <c r="EW21" s="37"/>
      <c r="EX21" s="37"/>
      <c r="EY21" s="37"/>
      <c r="EZ21" s="38"/>
      <c r="FB21" s="43"/>
      <c r="FC21" s="76" t="s">
        <v>68</v>
      </c>
      <c r="FD21" s="77" t="s">
        <v>15</v>
      </c>
      <c r="FE21" s="77" t="s">
        <v>19</v>
      </c>
      <c r="FF21" s="77" t="s">
        <v>18</v>
      </c>
      <c r="FG21" s="78" t="s">
        <v>16</v>
      </c>
      <c r="FH21" s="44"/>
      <c r="FI21" s="46"/>
      <c r="FJ21" s="37"/>
      <c r="FK21" s="37"/>
      <c r="FL21" s="37"/>
      <c r="FM21" s="38"/>
      <c r="FO21" s="43"/>
      <c r="FP21" s="76" t="s">
        <v>68</v>
      </c>
      <c r="FQ21" s="77" t="s">
        <v>15</v>
      </c>
      <c r="FR21" s="77" t="s">
        <v>19</v>
      </c>
      <c r="FS21" s="77" t="s">
        <v>18</v>
      </c>
      <c r="FT21" s="78" t="s">
        <v>16</v>
      </c>
      <c r="FU21" s="44"/>
      <c r="FV21" s="46"/>
      <c r="FW21" s="37"/>
      <c r="FX21" s="37"/>
      <c r="FY21" s="37"/>
      <c r="FZ21" s="38"/>
      <c r="GB21" s="43"/>
      <c r="GC21" s="76" t="s">
        <v>68</v>
      </c>
      <c r="GD21" s="77" t="s">
        <v>15</v>
      </c>
      <c r="GE21" s="77" t="s">
        <v>19</v>
      </c>
      <c r="GF21" s="77" t="s">
        <v>18</v>
      </c>
      <c r="GG21" s="78" t="s">
        <v>16</v>
      </c>
      <c r="GH21" s="44"/>
      <c r="GI21" s="46"/>
      <c r="GJ21" s="37"/>
      <c r="GK21" s="37"/>
      <c r="GL21" s="37"/>
      <c r="GM21" s="38"/>
      <c r="GO21" s="43"/>
      <c r="GP21" s="76" t="s">
        <v>68</v>
      </c>
      <c r="GQ21" s="77" t="s">
        <v>15</v>
      </c>
      <c r="GR21" s="77" t="s">
        <v>19</v>
      </c>
      <c r="GS21" s="77" t="s">
        <v>18</v>
      </c>
      <c r="GT21" s="78" t="s">
        <v>16</v>
      </c>
      <c r="GU21" s="44"/>
      <c r="GV21" s="46"/>
      <c r="GW21" s="37"/>
      <c r="GX21" s="37"/>
      <c r="GY21" s="37"/>
      <c r="GZ21" s="38"/>
      <c r="HB21" s="43"/>
      <c r="HC21" s="76" t="s">
        <v>68</v>
      </c>
      <c r="HD21" s="77" t="s">
        <v>15</v>
      </c>
      <c r="HE21" s="77" t="s">
        <v>19</v>
      </c>
      <c r="HF21" s="77" t="s">
        <v>18</v>
      </c>
      <c r="HG21" s="78" t="s">
        <v>16</v>
      </c>
      <c r="HH21" s="44"/>
      <c r="HI21" s="46"/>
      <c r="HJ21" s="37"/>
      <c r="HK21" s="37"/>
      <c r="HL21" s="37"/>
      <c r="HM21" s="38"/>
      <c r="HO21" s="43"/>
      <c r="HP21" s="76" t="s">
        <v>68</v>
      </c>
      <c r="HQ21" s="77" t="s">
        <v>15</v>
      </c>
      <c r="HR21" s="77" t="s">
        <v>19</v>
      </c>
      <c r="HS21" s="77" t="s">
        <v>18</v>
      </c>
      <c r="HT21" s="78" t="s">
        <v>16</v>
      </c>
      <c r="HU21" s="44"/>
      <c r="HV21" s="46"/>
      <c r="HW21" s="37"/>
      <c r="HX21" s="37"/>
      <c r="HY21" s="37"/>
      <c r="HZ21" s="38"/>
      <c r="IB21" s="43"/>
      <c r="IC21" s="76" t="s">
        <v>68</v>
      </c>
      <c r="ID21" s="77" t="s">
        <v>15</v>
      </c>
      <c r="IE21" s="77" t="s">
        <v>19</v>
      </c>
      <c r="IF21" s="77" t="s">
        <v>18</v>
      </c>
      <c r="IG21" s="78" t="s">
        <v>16</v>
      </c>
      <c r="IH21" s="44"/>
      <c r="II21" s="46"/>
      <c r="IJ21" s="37"/>
      <c r="IK21" s="37"/>
      <c r="IL21" s="37"/>
      <c r="IM21" s="38"/>
      <c r="IO21" s="43"/>
      <c r="IP21" s="76" t="s">
        <v>68</v>
      </c>
      <c r="IQ21" s="77" t="s">
        <v>15</v>
      </c>
      <c r="IR21" s="77" t="s">
        <v>19</v>
      </c>
      <c r="IS21" s="77" t="s">
        <v>18</v>
      </c>
      <c r="IT21" s="78" t="s">
        <v>16</v>
      </c>
      <c r="IU21" s="44"/>
      <c r="IV21" s="46"/>
      <c r="IW21" s="37"/>
      <c r="IX21" s="37"/>
      <c r="IY21" s="37"/>
      <c r="IZ21" s="38"/>
      <c r="JB21" s="43"/>
      <c r="JC21" s="76" t="s">
        <v>68</v>
      </c>
      <c r="JD21" s="77" t="s">
        <v>15</v>
      </c>
      <c r="JE21" s="77" t="s">
        <v>19</v>
      </c>
      <c r="JF21" s="77" t="s">
        <v>18</v>
      </c>
      <c r="JG21" s="78" t="s">
        <v>16</v>
      </c>
      <c r="JH21" s="44"/>
      <c r="JI21" s="46"/>
      <c r="JJ21" s="37"/>
      <c r="JK21" s="37"/>
      <c r="JL21" s="37"/>
      <c r="JM21" s="38"/>
      <c r="JO21" s="43"/>
      <c r="JP21" s="76" t="s">
        <v>68</v>
      </c>
      <c r="JQ21" s="77" t="s">
        <v>15</v>
      </c>
      <c r="JR21" s="77" t="s">
        <v>19</v>
      </c>
      <c r="JS21" s="77" t="s">
        <v>18</v>
      </c>
      <c r="JT21" s="78" t="s">
        <v>16</v>
      </c>
      <c r="JU21" s="44"/>
      <c r="JV21" s="46"/>
      <c r="JW21" s="37"/>
      <c r="JX21" s="37"/>
      <c r="JY21" s="37"/>
      <c r="JZ21" s="38"/>
      <c r="KB21" s="43"/>
      <c r="KC21" s="76" t="s">
        <v>68</v>
      </c>
      <c r="KD21" s="77" t="s">
        <v>15</v>
      </c>
      <c r="KE21" s="77" t="s">
        <v>19</v>
      </c>
      <c r="KF21" s="77" t="s">
        <v>18</v>
      </c>
      <c r="KG21" s="78" t="s">
        <v>16</v>
      </c>
      <c r="KH21" s="44"/>
      <c r="KI21" s="46"/>
      <c r="KJ21" s="37"/>
      <c r="KK21" s="37"/>
      <c r="KL21" s="37"/>
      <c r="KM21" s="38"/>
      <c r="KO21" s="43"/>
      <c r="KP21" s="76" t="s">
        <v>68</v>
      </c>
      <c r="KQ21" s="77" t="s">
        <v>15</v>
      </c>
      <c r="KR21" s="77" t="s">
        <v>19</v>
      </c>
      <c r="KS21" s="77" t="s">
        <v>18</v>
      </c>
      <c r="KT21" s="78" t="s">
        <v>16</v>
      </c>
      <c r="KU21" s="44"/>
      <c r="KV21" s="46"/>
      <c r="KW21" s="37"/>
      <c r="KX21" s="37"/>
      <c r="KY21" s="37"/>
      <c r="KZ21" s="38"/>
      <c r="LB21" s="43"/>
      <c r="LC21" s="76" t="s">
        <v>68</v>
      </c>
      <c r="LD21" s="77" t="s">
        <v>15</v>
      </c>
      <c r="LE21" s="77" t="s">
        <v>19</v>
      </c>
      <c r="LF21" s="77" t="s">
        <v>18</v>
      </c>
      <c r="LG21" s="78" t="s">
        <v>16</v>
      </c>
      <c r="LH21" s="44"/>
      <c r="LI21" s="46"/>
      <c r="LJ21" s="37"/>
      <c r="LK21" s="37"/>
      <c r="LL21" s="37"/>
      <c r="LM21" s="38"/>
      <c r="LO21" s="43"/>
      <c r="LP21" s="76" t="s">
        <v>68</v>
      </c>
      <c r="LQ21" s="77" t="s">
        <v>15</v>
      </c>
      <c r="LR21" s="77" t="s">
        <v>19</v>
      </c>
      <c r="LS21" s="77" t="s">
        <v>18</v>
      </c>
      <c r="LT21" s="78" t="s">
        <v>16</v>
      </c>
      <c r="LU21" s="44"/>
      <c r="LV21" s="46"/>
      <c r="LW21" s="37"/>
      <c r="LX21" s="37"/>
      <c r="LY21" s="37"/>
      <c r="LZ21" s="38"/>
      <c r="MB21" s="43"/>
      <c r="MC21" s="76" t="s">
        <v>68</v>
      </c>
      <c r="MD21" s="77" t="s">
        <v>15</v>
      </c>
      <c r="ME21" s="77" t="s">
        <v>19</v>
      </c>
      <c r="MF21" s="77" t="s">
        <v>18</v>
      </c>
      <c r="MG21" s="78" t="s">
        <v>16</v>
      </c>
      <c r="MH21" s="44"/>
      <c r="MI21" s="46"/>
      <c r="MJ21" s="37"/>
      <c r="MK21" s="37"/>
      <c r="ML21" s="37"/>
      <c r="MM21" s="38"/>
      <c r="MO21" s="43"/>
      <c r="MP21" s="76" t="s">
        <v>68</v>
      </c>
      <c r="MQ21" s="77" t="s">
        <v>15</v>
      </c>
      <c r="MR21" s="77" t="s">
        <v>19</v>
      </c>
      <c r="MS21" s="77" t="s">
        <v>18</v>
      </c>
      <c r="MT21" s="78" t="s">
        <v>16</v>
      </c>
      <c r="MU21" s="44"/>
      <c r="MV21" s="46"/>
      <c r="MW21" s="37"/>
      <c r="MX21" s="37"/>
      <c r="MY21" s="37"/>
      <c r="MZ21" s="38"/>
      <c r="NB21" s="43"/>
      <c r="NC21" s="76" t="s">
        <v>68</v>
      </c>
      <c r="ND21" s="77" t="s">
        <v>15</v>
      </c>
      <c r="NE21" s="77" t="s">
        <v>19</v>
      </c>
      <c r="NF21" s="77" t="s">
        <v>18</v>
      </c>
      <c r="NG21" s="78" t="s">
        <v>16</v>
      </c>
      <c r="NH21" s="44"/>
      <c r="NI21" s="46"/>
      <c r="NJ21" s="37"/>
      <c r="NK21" s="37"/>
      <c r="NL21" s="37"/>
      <c r="NM21" s="38"/>
      <c r="NO21" s="43"/>
      <c r="NP21" s="76" t="s">
        <v>68</v>
      </c>
      <c r="NQ21" s="77" t="s">
        <v>15</v>
      </c>
      <c r="NR21" s="77" t="s">
        <v>19</v>
      </c>
      <c r="NS21" s="77" t="s">
        <v>18</v>
      </c>
      <c r="NT21" s="78" t="s">
        <v>16</v>
      </c>
      <c r="NU21" s="44"/>
      <c r="NV21" s="46"/>
      <c r="NW21" s="37"/>
      <c r="NX21" s="37"/>
      <c r="NY21" s="37"/>
      <c r="NZ21" s="38"/>
    </row>
    <row r="22" spans="2:390" x14ac:dyDescent="0.3">
      <c r="B22" s="43"/>
      <c r="C22" s="15" t="s">
        <v>57</v>
      </c>
      <c r="D22" s="7">
        <f>IF(ISERROR(VLOOKUP(C22,Insumos!$B:$G,6,0)),0,VLOOKUP(C22,Insumos!$B:$G,6,0))</f>
        <v>150</v>
      </c>
      <c r="E22" s="8" t="str">
        <f>IF(ISERROR(VLOOKUP(C22,Insumos!$B:$H,7,0)),0,VLOOKUP(C22,Insumos!$B:$H,7,0))</f>
        <v>Und</v>
      </c>
      <c r="F22" s="13">
        <v>2</v>
      </c>
      <c r="G22" s="11">
        <f t="shared" ref="G22:G25" si="30">+F22*D22</f>
        <v>300</v>
      </c>
      <c r="H22" s="44"/>
      <c r="I22" s="61"/>
      <c r="J22" s="37"/>
      <c r="K22" s="37"/>
      <c r="L22" s="37"/>
      <c r="M22" s="38"/>
      <c r="O22" s="43"/>
      <c r="P22" s="15"/>
      <c r="Q22" s="7">
        <f>IF(ISERROR(VLOOKUP(P22,Insumos!$B:$G,6,0)),0,VLOOKUP(P22,Insumos!$B:$G,6,0))</f>
        <v>0</v>
      </c>
      <c r="R22" s="8">
        <f>IF(ISERROR(VLOOKUP(P22,Insumos!$B:$H,7,0)),0,VLOOKUP(P22,Insumos!$B:$H,7,0))</f>
        <v>0</v>
      </c>
      <c r="S22" s="13"/>
      <c r="T22" s="11">
        <f t="shared" ref="T22:T25" si="31">+S22*Q22</f>
        <v>0</v>
      </c>
      <c r="U22" s="44"/>
      <c r="V22" s="61"/>
      <c r="W22" s="37"/>
      <c r="X22" s="37"/>
      <c r="Y22" s="37"/>
      <c r="Z22" s="38"/>
      <c r="AB22" s="43"/>
      <c r="AC22" s="15"/>
      <c r="AD22" s="7">
        <f>IF(ISERROR(VLOOKUP(AC22,Insumos!$B:$G,6,0)),0,VLOOKUP(AC22,Insumos!$B:$G,6,0))</f>
        <v>0</v>
      </c>
      <c r="AE22" s="8">
        <f>IF(ISERROR(VLOOKUP(AC22,Insumos!$B:$H,7,0)),0,VLOOKUP(AC22,Insumos!$B:$H,7,0))</f>
        <v>0</v>
      </c>
      <c r="AF22" s="13"/>
      <c r="AG22" s="11">
        <f t="shared" ref="AG22:AG25" si="32">+AF22*AD22</f>
        <v>0</v>
      </c>
      <c r="AH22" s="44"/>
      <c r="AI22" s="61"/>
      <c r="AJ22" s="37"/>
      <c r="AK22" s="37"/>
      <c r="AL22" s="37"/>
      <c r="AM22" s="38"/>
      <c r="AO22" s="43"/>
      <c r="AP22" s="15"/>
      <c r="AQ22" s="7">
        <f>IF(ISERROR(VLOOKUP(AP22,Insumos!$B:$G,6,0)),0,VLOOKUP(AP22,Insumos!$B:$G,6,0))</f>
        <v>0</v>
      </c>
      <c r="AR22" s="8">
        <f>IF(ISERROR(VLOOKUP(AP22,Insumos!$B:$H,7,0)),0,VLOOKUP(AP22,Insumos!$B:$H,7,0))</f>
        <v>0</v>
      </c>
      <c r="AS22" s="13"/>
      <c r="AT22" s="11">
        <f t="shared" ref="AT22:AT25" si="33">+AS22*AQ22</f>
        <v>0</v>
      </c>
      <c r="AU22" s="44"/>
      <c r="AV22" s="61"/>
      <c r="AW22" s="37"/>
      <c r="AX22" s="37"/>
      <c r="AY22" s="37"/>
      <c r="AZ22" s="38"/>
      <c r="BB22" s="43"/>
      <c r="BC22" s="15"/>
      <c r="BD22" s="7">
        <f>IF(ISERROR(VLOOKUP(BC22,Insumos!$B:$G,6,0)),0,VLOOKUP(BC22,Insumos!$B:$G,6,0))</f>
        <v>0</v>
      </c>
      <c r="BE22" s="8">
        <f>IF(ISERROR(VLOOKUP(BC22,Insumos!$B:$H,7,0)),0,VLOOKUP(BC22,Insumos!$B:$H,7,0))</f>
        <v>0</v>
      </c>
      <c r="BF22" s="13"/>
      <c r="BG22" s="11">
        <f t="shared" ref="BG22:BG25" si="34">+BF22*BD22</f>
        <v>0</v>
      </c>
      <c r="BH22" s="44"/>
      <c r="BI22" s="61"/>
      <c r="BJ22" s="37"/>
      <c r="BK22" s="37"/>
      <c r="BL22" s="37"/>
      <c r="BM22" s="38"/>
      <c r="BO22" s="43"/>
      <c r="BP22" s="15"/>
      <c r="BQ22" s="7">
        <f>IF(ISERROR(VLOOKUP(BP22,Insumos!$B:$G,6,0)),0,VLOOKUP(BP22,Insumos!$B:$G,6,0))</f>
        <v>0</v>
      </c>
      <c r="BR22" s="8">
        <f>IF(ISERROR(VLOOKUP(BP22,Insumos!$B:$H,7,0)),0,VLOOKUP(BP22,Insumos!$B:$H,7,0))</f>
        <v>0</v>
      </c>
      <c r="BS22" s="13"/>
      <c r="BT22" s="11">
        <f t="shared" ref="BT22:BT25" si="35">+BS22*BQ22</f>
        <v>0</v>
      </c>
      <c r="BU22" s="44"/>
      <c r="BV22" s="61"/>
      <c r="BW22" s="37"/>
      <c r="BX22" s="37"/>
      <c r="BY22" s="37"/>
      <c r="BZ22" s="38"/>
      <c r="CB22" s="43"/>
      <c r="CC22" s="15"/>
      <c r="CD22" s="7">
        <f>IF(ISERROR(VLOOKUP(CC22,Insumos!$B:$G,6,0)),0,VLOOKUP(CC22,Insumos!$B:$G,6,0))</f>
        <v>0</v>
      </c>
      <c r="CE22" s="8">
        <f>IF(ISERROR(VLOOKUP(CC22,Insumos!$B:$H,7,0)),0,VLOOKUP(CC22,Insumos!$B:$H,7,0))</f>
        <v>0</v>
      </c>
      <c r="CF22" s="13"/>
      <c r="CG22" s="11">
        <f t="shared" ref="CG22:CG25" si="36">+CF22*CD22</f>
        <v>0</v>
      </c>
      <c r="CH22" s="44"/>
      <c r="CI22" s="61"/>
      <c r="CJ22" s="37"/>
      <c r="CK22" s="37"/>
      <c r="CL22" s="37"/>
      <c r="CM22" s="38"/>
      <c r="CO22" s="43"/>
      <c r="CP22" s="15"/>
      <c r="CQ22" s="7">
        <f>IF(ISERROR(VLOOKUP(CP22,Insumos!$B:$G,6,0)),0,VLOOKUP(CP22,Insumos!$B:$G,6,0))</f>
        <v>0</v>
      </c>
      <c r="CR22" s="8">
        <f>IF(ISERROR(VLOOKUP(CP22,Insumos!$B:$H,7,0)),0,VLOOKUP(CP22,Insumos!$B:$H,7,0))</f>
        <v>0</v>
      </c>
      <c r="CS22" s="13"/>
      <c r="CT22" s="11">
        <f t="shared" ref="CT22:CT25" si="37">+CS22*CQ22</f>
        <v>0</v>
      </c>
      <c r="CU22" s="44"/>
      <c r="CV22" s="61"/>
      <c r="CW22" s="37"/>
      <c r="CX22" s="37"/>
      <c r="CY22" s="37"/>
      <c r="CZ22" s="38"/>
      <c r="DB22" s="43"/>
      <c r="DC22" s="15"/>
      <c r="DD22" s="7">
        <f>IF(ISERROR(VLOOKUP(DC22,Insumos!$B:$G,6,0)),0,VLOOKUP(DC22,Insumos!$B:$G,6,0))</f>
        <v>0</v>
      </c>
      <c r="DE22" s="8">
        <f>IF(ISERROR(VLOOKUP(DC22,Insumos!$B:$H,7,0)),0,VLOOKUP(DC22,Insumos!$B:$H,7,0))</f>
        <v>0</v>
      </c>
      <c r="DF22" s="13"/>
      <c r="DG22" s="11">
        <f t="shared" ref="DG22:DG25" si="38">+DF22*DD22</f>
        <v>0</v>
      </c>
      <c r="DH22" s="44"/>
      <c r="DI22" s="61"/>
      <c r="DJ22" s="37"/>
      <c r="DK22" s="37"/>
      <c r="DL22" s="37"/>
      <c r="DM22" s="38"/>
      <c r="DO22" s="43"/>
      <c r="DP22" s="15"/>
      <c r="DQ22" s="7">
        <f>IF(ISERROR(VLOOKUP(DP22,Insumos!$B:$G,6,0)),0,VLOOKUP(DP22,Insumos!$B:$G,6,0))</f>
        <v>0</v>
      </c>
      <c r="DR22" s="8">
        <f>IF(ISERROR(VLOOKUP(DP22,Insumos!$B:$H,7,0)),0,VLOOKUP(DP22,Insumos!$B:$H,7,0))</f>
        <v>0</v>
      </c>
      <c r="DS22" s="13"/>
      <c r="DT22" s="11">
        <f t="shared" ref="DT22:DT25" si="39">+DS22*DQ22</f>
        <v>0</v>
      </c>
      <c r="DU22" s="44"/>
      <c r="DV22" s="61"/>
      <c r="DW22" s="37"/>
      <c r="DX22" s="37"/>
      <c r="DY22" s="37"/>
      <c r="DZ22" s="38"/>
      <c r="EB22" s="43"/>
      <c r="EC22" s="15"/>
      <c r="ED22" s="7">
        <f>IF(ISERROR(VLOOKUP(EC22,Insumos!$B:$G,6,0)),0,VLOOKUP(EC22,Insumos!$B:$G,6,0))</f>
        <v>0</v>
      </c>
      <c r="EE22" s="8">
        <f>IF(ISERROR(VLOOKUP(EC22,Insumos!$B:$H,7,0)),0,VLOOKUP(EC22,Insumos!$B:$H,7,0))</f>
        <v>0</v>
      </c>
      <c r="EF22" s="13"/>
      <c r="EG22" s="11">
        <f t="shared" ref="EG22:EG25" si="40">+EF22*ED22</f>
        <v>0</v>
      </c>
      <c r="EH22" s="44"/>
      <c r="EI22" s="61"/>
      <c r="EJ22" s="37"/>
      <c r="EK22" s="37"/>
      <c r="EL22" s="37"/>
      <c r="EM22" s="38"/>
      <c r="EO22" s="43"/>
      <c r="EP22" s="15"/>
      <c r="EQ22" s="7">
        <f>IF(ISERROR(VLOOKUP(EP22,Insumos!$B:$G,6,0)),0,VLOOKUP(EP22,Insumos!$B:$G,6,0))</f>
        <v>0</v>
      </c>
      <c r="ER22" s="8">
        <f>IF(ISERROR(VLOOKUP(EP22,Insumos!$B:$H,7,0)),0,VLOOKUP(EP22,Insumos!$B:$H,7,0))</f>
        <v>0</v>
      </c>
      <c r="ES22" s="13"/>
      <c r="ET22" s="11">
        <f t="shared" ref="ET22:ET25" si="41">+ES22*EQ22</f>
        <v>0</v>
      </c>
      <c r="EU22" s="44"/>
      <c r="EV22" s="61"/>
      <c r="EW22" s="37"/>
      <c r="EX22" s="37"/>
      <c r="EY22" s="37"/>
      <c r="EZ22" s="38"/>
      <c r="FB22" s="43"/>
      <c r="FC22" s="15"/>
      <c r="FD22" s="7">
        <f>IF(ISERROR(VLOOKUP(FC22,Insumos!$B:$G,6,0)),0,VLOOKUP(FC22,Insumos!$B:$G,6,0))</f>
        <v>0</v>
      </c>
      <c r="FE22" s="8">
        <f>IF(ISERROR(VLOOKUP(FC22,Insumos!$B:$H,7,0)),0,VLOOKUP(FC22,Insumos!$B:$H,7,0))</f>
        <v>0</v>
      </c>
      <c r="FF22" s="13"/>
      <c r="FG22" s="11">
        <f t="shared" ref="FG22:FG25" si="42">+FF22*FD22</f>
        <v>0</v>
      </c>
      <c r="FH22" s="44"/>
      <c r="FI22" s="61"/>
      <c r="FJ22" s="37"/>
      <c r="FK22" s="37"/>
      <c r="FL22" s="37"/>
      <c r="FM22" s="38"/>
      <c r="FO22" s="43"/>
      <c r="FP22" s="15"/>
      <c r="FQ22" s="7">
        <f>IF(ISERROR(VLOOKUP(FP22,Insumos!$B:$G,6,0)),0,VLOOKUP(FP22,Insumos!$B:$G,6,0))</f>
        <v>0</v>
      </c>
      <c r="FR22" s="8">
        <f>IF(ISERROR(VLOOKUP(FP22,Insumos!$B:$H,7,0)),0,VLOOKUP(FP22,Insumos!$B:$H,7,0))</f>
        <v>0</v>
      </c>
      <c r="FS22" s="13"/>
      <c r="FT22" s="11">
        <f t="shared" ref="FT22:FT25" si="43">+FS22*FQ22</f>
        <v>0</v>
      </c>
      <c r="FU22" s="44"/>
      <c r="FV22" s="61"/>
      <c r="FW22" s="37"/>
      <c r="FX22" s="37"/>
      <c r="FY22" s="37"/>
      <c r="FZ22" s="38"/>
      <c r="GB22" s="43"/>
      <c r="GC22" s="15"/>
      <c r="GD22" s="7">
        <f>IF(ISERROR(VLOOKUP(GC22,Insumos!$B:$G,6,0)),0,VLOOKUP(GC22,Insumos!$B:$G,6,0))</f>
        <v>0</v>
      </c>
      <c r="GE22" s="8">
        <f>IF(ISERROR(VLOOKUP(GC22,Insumos!$B:$H,7,0)),0,VLOOKUP(GC22,Insumos!$B:$H,7,0))</f>
        <v>0</v>
      </c>
      <c r="GF22" s="13"/>
      <c r="GG22" s="11">
        <f t="shared" ref="GG22:GG25" si="44">+GF22*GD22</f>
        <v>0</v>
      </c>
      <c r="GH22" s="44"/>
      <c r="GI22" s="61"/>
      <c r="GJ22" s="37"/>
      <c r="GK22" s="37"/>
      <c r="GL22" s="37"/>
      <c r="GM22" s="38"/>
      <c r="GO22" s="43"/>
      <c r="GP22" s="15"/>
      <c r="GQ22" s="7">
        <f>IF(ISERROR(VLOOKUP(GP22,Insumos!$B:$G,6,0)),0,VLOOKUP(GP22,Insumos!$B:$G,6,0))</f>
        <v>0</v>
      </c>
      <c r="GR22" s="8">
        <f>IF(ISERROR(VLOOKUP(GP22,Insumos!$B:$H,7,0)),0,VLOOKUP(GP22,Insumos!$B:$H,7,0))</f>
        <v>0</v>
      </c>
      <c r="GS22" s="13"/>
      <c r="GT22" s="11">
        <f t="shared" ref="GT22:GT25" si="45">+GS22*GQ22</f>
        <v>0</v>
      </c>
      <c r="GU22" s="44"/>
      <c r="GV22" s="61"/>
      <c r="GW22" s="37"/>
      <c r="GX22" s="37"/>
      <c r="GY22" s="37"/>
      <c r="GZ22" s="38"/>
      <c r="HB22" s="43"/>
      <c r="HC22" s="15"/>
      <c r="HD22" s="7">
        <f>IF(ISERROR(VLOOKUP(HC22,Insumos!$B:$G,6,0)),0,VLOOKUP(HC22,Insumos!$B:$G,6,0))</f>
        <v>0</v>
      </c>
      <c r="HE22" s="8">
        <f>IF(ISERROR(VLOOKUP(HC22,Insumos!$B:$H,7,0)),0,VLOOKUP(HC22,Insumos!$B:$H,7,0))</f>
        <v>0</v>
      </c>
      <c r="HF22" s="13"/>
      <c r="HG22" s="11">
        <f t="shared" ref="HG22:HG25" si="46">+HF22*HD22</f>
        <v>0</v>
      </c>
      <c r="HH22" s="44"/>
      <c r="HI22" s="61"/>
      <c r="HJ22" s="37"/>
      <c r="HK22" s="37"/>
      <c r="HL22" s="37"/>
      <c r="HM22" s="38"/>
      <c r="HO22" s="43"/>
      <c r="HP22" s="15"/>
      <c r="HQ22" s="7">
        <f>IF(ISERROR(VLOOKUP(HP22,Insumos!$B:$G,6,0)),0,VLOOKUP(HP22,Insumos!$B:$G,6,0))</f>
        <v>0</v>
      </c>
      <c r="HR22" s="8">
        <f>IF(ISERROR(VLOOKUP(HP22,Insumos!$B:$H,7,0)),0,VLOOKUP(HP22,Insumos!$B:$H,7,0))</f>
        <v>0</v>
      </c>
      <c r="HS22" s="13"/>
      <c r="HT22" s="11">
        <f t="shared" ref="HT22:HT25" si="47">+HS22*HQ22</f>
        <v>0</v>
      </c>
      <c r="HU22" s="44"/>
      <c r="HV22" s="61"/>
      <c r="HW22" s="37"/>
      <c r="HX22" s="37"/>
      <c r="HY22" s="37"/>
      <c r="HZ22" s="38"/>
      <c r="IB22" s="43"/>
      <c r="IC22" s="15"/>
      <c r="ID22" s="7">
        <f>IF(ISERROR(VLOOKUP(IC22,Insumos!$B:$G,6,0)),0,VLOOKUP(IC22,Insumos!$B:$G,6,0))</f>
        <v>0</v>
      </c>
      <c r="IE22" s="8">
        <f>IF(ISERROR(VLOOKUP(IC22,Insumos!$B:$H,7,0)),0,VLOOKUP(IC22,Insumos!$B:$H,7,0))</f>
        <v>0</v>
      </c>
      <c r="IF22" s="13"/>
      <c r="IG22" s="11">
        <f t="shared" ref="IG22:IG25" si="48">+IF22*ID22</f>
        <v>0</v>
      </c>
      <c r="IH22" s="44"/>
      <c r="II22" s="61"/>
      <c r="IJ22" s="37"/>
      <c r="IK22" s="37"/>
      <c r="IL22" s="37"/>
      <c r="IM22" s="38"/>
      <c r="IO22" s="43"/>
      <c r="IP22" s="15"/>
      <c r="IQ22" s="7">
        <f>IF(ISERROR(VLOOKUP(IP22,Insumos!$B:$G,6,0)),0,VLOOKUP(IP22,Insumos!$B:$G,6,0))</f>
        <v>0</v>
      </c>
      <c r="IR22" s="8">
        <f>IF(ISERROR(VLOOKUP(IP22,Insumos!$B:$H,7,0)),0,VLOOKUP(IP22,Insumos!$B:$H,7,0))</f>
        <v>0</v>
      </c>
      <c r="IS22" s="13"/>
      <c r="IT22" s="11">
        <f t="shared" ref="IT22:IT25" si="49">+IS22*IQ22</f>
        <v>0</v>
      </c>
      <c r="IU22" s="44"/>
      <c r="IV22" s="61"/>
      <c r="IW22" s="37"/>
      <c r="IX22" s="37"/>
      <c r="IY22" s="37"/>
      <c r="IZ22" s="38"/>
      <c r="JB22" s="43"/>
      <c r="JC22" s="15"/>
      <c r="JD22" s="7">
        <f>IF(ISERROR(VLOOKUP(JC22,Insumos!$B:$G,6,0)),0,VLOOKUP(JC22,Insumos!$B:$G,6,0))</f>
        <v>0</v>
      </c>
      <c r="JE22" s="8">
        <f>IF(ISERROR(VLOOKUP(JC22,Insumos!$B:$H,7,0)),0,VLOOKUP(JC22,Insumos!$B:$H,7,0))</f>
        <v>0</v>
      </c>
      <c r="JF22" s="13"/>
      <c r="JG22" s="11">
        <f t="shared" ref="JG22:JG25" si="50">+JF22*JD22</f>
        <v>0</v>
      </c>
      <c r="JH22" s="44"/>
      <c r="JI22" s="61"/>
      <c r="JJ22" s="37"/>
      <c r="JK22" s="37"/>
      <c r="JL22" s="37"/>
      <c r="JM22" s="38"/>
      <c r="JO22" s="43"/>
      <c r="JP22" s="15"/>
      <c r="JQ22" s="7">
        <f>IF(ISERROR(VLOOKUP(JP22,Insumos!$B:$G,6,0)),0,VLOOKUP(JP22,Insumos!$B:$G,6,0))</f>
        <v>0</v>
      </c>
      <c r="JR22" s="8">
        <f>IF(ISERROR(VLOOKUP(JP22,Insumos!$B:$H,7,0)),0,VLOOKUP(JP22,Insumos!$B:$H,7,0))</f>
        <v>0</v>
      </c>
      <c r="JS22" s="13"/>
      <c r="JT22" s="11">
        <f t="shared" ref="JT22:JT25" si="51">+JS22*JQ22</f>
        <v>0</v>
      </c>
      <c r="JU22" s="44"/>
      <c r="JV22" s="61"/>
      <c r="JW22" s="37"/>
      <c r="JX22" s="37"/>
      <c r="JY22" s="37"/>
      <c r="JZ22" s="38"/>
      <c r="KB22" s="43"/>
      <c r="KC22" s="15"/>
      <c r="KD22" s="7">
        <f>IF(ISERROR(VLOOKUP(KC22,Insumos!$B:$G,6,0)),0,VLOOKUP(KC22,Insumos!$B:$G,6,0))</f>
        <v>0</v>
      </c>
      <c r="KE22" s="8">
        <f>IF(ISERROR(VLOOKUP(KC22,Insumos!$B:$H,7,0)),0,VLOOKUP(KC22,Insumos!$B:$H,7,0))</f>
        <v>0</v>
      </c>
      <c r="KF22" s="13"/>
      <c r="KG22" s="11">
        <f t="shared" ref="KG22:KG25" si="52">+KF22*KD22</f>
        <v>0</v>
      </c>
      <c r="KH22" s="44"/>
      <c r="KI22" s="61"/>
      <c r="KJ22" s="37"/>
      <c r="KK22" s="37"/>
      <c r="KL22" s="37"/>
      <c r="KM22" s="38"/>
      <c r="KO22" s="43"/>
      <c r="KP22" s="15"/>
      <c r="KQ22" s="7">
        <f>IF(ISERROR(VLOOKUP(KP22,Insumos!$B:$G,6,0)),0,VLOOKUP(KP22,Insumos!$B:$G,6,0))</f>
        <v>0</v>
      </c>
      <c r="KR22" s="8">
        <f>IF(ISERROR(VLOOKUP(KP22,Insumos!$B:$H,7,0)),0,VLOOKUP(KP22,Insumos!$B:$H,7,0))</f>
        <v>0</v>
      </c>
      <c r="KS22" s="13"/>
      <c r="KT22" s="11">
        <f t="shared" ref="KT22:KT25" si="53">+KS22*KQ22</f>
        <v>0</v>
      </c>
      <c r="KU22" s="44"/>
      <c r="KV22" s="61"/>
      <c r="KW22" s="37"/>
      <c r="KX22" s="37"/>
      <c r="KY22" s="37"/>
      <c r="KZ22" s="38"/>
      <c r="LB22" s="43"/>
      <c r="LC22" s="15"/>
      <c r="LD22" s="7">
        <f>IF(ISERROR(VLOOKUP(LC22,Insumos!$B:$G,6,0)),0,VLOOKUP(LC22,Insumos!$B:$G,6,0))</f>
        <v>0</v>
      </c>
      <c r="LE22" s="8">
        <f>IF(ISERROR(VLOOKUP(LC22,Insumos!$B:$H,7,0)),0,VLOOKUP(LC22,Insumos!$B:$H,7,0))</f>
        <v>0</v>
      </c>
      <c r="LF22" s="13"/>
      <c r="LG22" s="11">
        <f t="shared" ref="LG22:LG25" si="54">+LF22*LD22</f>
        <v>0</v>
      </c>
      <c r="LH22" s="44"/>
      <c r="LI22" s="61"/>
      <c r="LJ22" s="37"/>
      <c r="LK22" s="37"/>
      <c r="LL22" s="37"/>
      <c r="LM22" s="38"/>
      <c r="LO22" s="43"/>
      <c r="LP22" s="15"/>
      <c r="LQ22" s="7">
        <f>IF(ISERROR(VLOOKUP(LP22,Insumos!$B:$G,6,0)),0,VLOOKUP(LP22,Insumos!$B:$G,6,0))</f>
        <v>0</v>
      </c>
      <c r="LR22" s="8">
        <f>IF(ISERROR(VLOOKUP(LP22,Insumos!$B:$H,7,0)),0,VLOOKUP(LP22,Insumos!$B:$H,7,0))</f>
        <v>0</v>
      </c>
      <c r="LS22" s="13"/>
      <c r="LT22" s="11">
        <f t="shared" ref="LT22:LT25" si="55">+LS22*LQ22</f>
        <v>0</v>
      </c>
      <c r="LU22" s="44"/>
      <c r="LV22" s="61"/>
      <c r="LW22" s="37"/>
      <c r="LX22" s="37"/>
      <c r="LY22" s="37"/>
      <c r="LZ22" s="38"/>
      <c r="MB22" s="43"/>
      <c r="MC22" s="15"/>
      <c r="MD22" s="7">
        <f>IF(ISERROR(VLOOKUP(MC22,Insumos!$B:$G,6,0)),0,VLOOKUP(MC22,Insumos!$B:$G,6,0))</f>
        <v>0</v>
      </c>
      <c r="ME22" s="8">
        <f>IF(ISERROR(VLOOKUP(MC22,Insumos!$B:$H,7,0)),0,VLOOKUP(MC22,Insumos!$B:$H,7,0))</f>
        <v>0</v>
      </c>
      <c r="MF22" s="13"/>
      <c r="MG22" s="11">
        <f t="shared" ref="MG22:MG25" si="56">+MF22*MD22</f>
        <v>0</v>
      </c>
      <c r="MH22" s="44"/>
      <c r="MI22" s="61"/>
      <c r="MJ22" s="37"/>
      <c r="MK22" s="37"/>
      <c r="ML22" s="37"/>
      <c r="MM22" s="38"/>
      <c r="MO22" s="43"/>
      <c r="MP22" s="15"/>
      <c r="MQ22" s="7">
        <f>IF(ISERROR(VLOOKUP(MP22,Insumos!$B:$G,6,0)),0,VLOOKUP(MP22,Insumos!$B:$G,6,0))</f>
        <v>0</v>
      </c>
      <c r="MR22" s="8">
        <f>IF(ISERROR(VLOOKUP(MP22,Insumos!$B:$H,7,0)),0,VLOOKUP(MP22,Insumos!$B:$H,7,0))</f>
        <v>0</v>
      </c>
      <c r="MS22" s="13"/>
      <c r="MT22" s="11">
        <f t="shared" ref="MT22:MT25" si="57">+MS22*MQ22</f>
        <v>0</v>
      </c>
      <c r="MU22" s="44"/>
      <c r="MV22" s="61"/>
      <c r="MW22" s="37"/>
      <c r="MX22" s="37"/>
      <c r="MY22" s="37"/>
      <c r="MZ22" s="38"/>
      <c r="NB22" s="43"/>
      <c r="NC22" s="15"/>
      <c r="ND22" s="7">
        <f>IF(ISERROR(VLOOKUP(NC22,Insumos!$B:$G,6,0)),0,VLOOKUP(NC22,Insumos!$B:$G,6,0))</f>
        <v>0</v>
      </c>
      <c r="NE22" s="8">
        <f>IF(ISERROR(VLOOKUP(NC22,Insumos!$B:$H,7,0)),0,VLOOKUP(NC22,Insumos!$B:$H,7,0))</f>
        <v>0</v>
      </c>
      <c r="NF22" s="13"/>
      <c r="NG22" s="11">
        <f t="shared" ref="NG22:NG25" si="58">+NF22*ND22</f>
        <v>0</v>
      </c>
      <c r="NH22" s="44"/>
      <c r="NI22" s="61"/>
      <c r="NJ22" s="37"/>
      <c r="NK22" s="37"/>
      <c r="NL22" s="37"/>
      <c r="NM22" s="38"/>
      <c r="NO22" s="43"/>
      <c r="NP22" s="15"/>
      <c r="NQ22" s="7">
        <f>IF(ISERROR(VLOOKUP(NP22,Insumos!$B:$G,6,0)),0,VLOOKUP(NP22,Insumos!$B:$G,6,0))</f>
        <v>0</v>
      </c>
      <c r="NR22" s="8">
        <f>IF(ISERROR(VLOOKUP(NP22,Insumos!$B:$H,7,0)),0,VLOOKUP(NP22,Insumos!$B:$H,7,0))</f>
        <v>0</v>
      </c>
      <c r="NS22" s="13"/>
      <c r="NT22" s="11">
        <f t="shared" ref="NT22:NT25" si="59">+NS22*NQ22</f>
        <v>0</v>
      </c>
      <c r="NU22" s="44"/>
      <c r="NV22" s="61"/>
      <c r="NW22" s="37"/>
      <c r="NX22" s="37"/>
      <c r="NY22" s="37"/>
      <c r="NZ22" s="38"/>
    </row>
    <row r="23" spans="2:390" x14ac:dyDescent="0.3">
      <c r="B23" s="43"/>
      <c r="C23" s="15" t="s">
        <v>56</v>
      </c>
      <c r="D23" s="7">
        <f>IF(ISERROR(VLOOKUP(C23,Insumos!$B:$G,6,0)),0,VLOOKUP(C23,Insumos!$B:$G,6,0))</f>
        <v>180</v>
      </c>
      <c r="E23" s="8" t="str">
        <f>IF(ISERROR(VLOOKUP(C23,Insumos!$B:$H,7,0)),0,VLOOKUP(C23,Insumos!$B:$H,7,0))</f>
        <v>Und</v>
      </c>
      <c r="F23" s="13">
        <v>1</v>
      </c>
      <c r="G23" s="11">
        <f t="shared" si="30"/>
        <v>180</v>
      </c>
      <c r="H23" s="44"/>
      <c r="I23" s="37"/>
      <c r="J23" s="37"/>
      <c r="K23" s="37"/>
      <c r="L23" s="37"/>
      <c r="M23" s="38"/>
      <c r="O23" s="43"/>
      <c r="P23" s="15"/>
      <c r="Q23" s="7">
        <f>IF(ISERROR(VLOOKUP(P23,Insumos!$B:$G,6,0)),0,VLOOKUP(P23,Insumos!$B:$G,6,0))</f>
        <v>0</v>
      </c>
      <c r="R23" s="8">
        <f>IF(ISERROR(VLOOKUP(P23,Insumos!$B:$H,7,0)),0,VLOOKUP(P23,Insumos!$B:$H,7,0))</f>
        <v>0</v>
      </c>
      <c r="S23" s="13"/>
      <c r="T23" s="11">
        <f t="shared" si="31"/>
        <v>0</v>
      </c>
      <c r="U23" s="44"/>
      <c r="V23" s="37"/>
      <c r="W23" s="37"/>
      <c r="X23" s="37"/>
      <c r="Y23" s="37"/>
      <c r="Z23" s="38"/>
      <c r="AB23" s="43"/>
      <c r="AC23" s="15"/>
      <c r="AD23" s="7">
        <f>IF(ISERROR(VLOOKUP(AC23,Insumos!$B:$G,6,0)),0,VLOOKUP(AC23,Insumos!$B:$G,6,0))</f>
        <v>0</v>
      </c>
      <c r="AE23" s="8">
        <f>IF(ISERROR(VLOOKUP(AC23,Insumos!$B:$H,7,0)),0,VLOOKUP(AC23,Insumos!$B:$H,7,0))</f>
        <v>0</v>
      </c>
      <c r="AF23" s="13"/>
      <c r="AG23" s="11">
        <f t="shared" si="32"/>
        <v>0</v>
      </c>
      <c r="AH23" s="44"/>
      <c r="AI23" s="37"/>
      <c r="AJ23" s="37"/>
      <c r="AK23" s="37"/>
      <c r="AL23" s="37"/>
      <c r="AM23" s="38"/>
      <c r="AO23" s="43"/>
      <c r="AP23" s="15"/>
      <c r="AQ23" s="7">
        <f>IF(ISERROR(VLOOKUP(AP23,Insumos!$B:$G,6,0)),0,VLOOKUP(AP23,Insumos!$B:$G,6,0))</f>
        <v>0</v>
      </c>
      <c r="AR23" s="8">
        <f>IF(ISERROR(VLOOKUP(AP23,Insumos!$B:$H,7,0)),0,VLOOKUP(AP23,Insumos!$B:$H,7,0))</f>
        <v>0</v>
      </c>
      <c r="AS23" s="13"/>
      <c r="AT23" s="11">
        <f t="shared" si="33"/>
        <v>0</v>
      </c>
      <c r="AU23" s="44"/>
      <c r="AV23" s="37"/>
      <c r="AW23" s="37"/>
      <c r="AX23" s="37"/>
      <c r="AY23" s="37"/>
      <c r="AZ23" s="38"/>
      <c r="BB23" s="43"/>
      <c r="BC23" s="15"/>
      <c r="BD23" s="7">
        <f>IF(ISERROR(VLOOKUP(BC23,Insumos!$B:$G,6,0)),0,VLOOKUP(BC23,Insumos!$B:$G,6,0))</f>
        <v>0</v>
      </c>
      <c r="BE23" s="8">
        <f>IF(ISERROR(VLOOKUP(BC23,Insumos!$B:$H,7,0)),0,VLOOKUP(BC23,Insumos!$B:$H,7,0))</f>
        <v>0</v>
      </c>
      <c r="BF23" s="13"/>
      <c r="BG23" s="11">
        <f t="shared" si="34"/>
        <v>0</v>
      </c>
      <c r="BH23" s="44"/>
      <c r="BI23" s="37"/>
      <c r="BJ23" s="37"/>
      <c r="BK23" s="37"/>
      <c r="BL23" s="37"/>
      <c r="BM23" s="38"/>
      <c r="BO23" s="43"/>
      <c r="BP23" s="15"/>
      <c r="BQ23" s="7">
        <f>IF(ISERROR(VLOOKUP(BP23,Insumos!$B:$G,6,0)),0,VLOOKUP(BP23,Insumos!$B:$G,6,0))</f>
        <v>0</v>
      </c>
      <c r="BR23" s="8">
        <f>IF(ISERROR(VLOOKUP(BP23,Insumos!$B:$H,7,0)),0,VLOOKUP(BP23,Insumos!$B:$H,7,0))</f>
        <v>0</v>
      </c>
      <c r="BS23" s="13"/>
      <c r="BT23" s="11">
        <f t="shared" si="35"/>
        <v>0</v>
      </c>
      <c r="BU23" s="44"/>
      <c r="BV23" s="37"/>
      <c r="BW23" s="37"/>
      <c r="BX23" s="37"/>
      <c r="BY23" s="37"/>
      <c r="BZ23" s="38"/>
      <c r="CB23" s="43"/>
      <c r="CC23" s="15"/>
      <c r="CD23" s="7">
        <f>IF(ISERROR(VLOOKUP(CC23,Insumos!$B:$G,6,0)),0,VLOOKUP(CC23,Insumos!$B:$G,6,0))</f>
        <v>0</v>
      </c>
      <c r="CE23" s="8">
        <f>IF(ISERROR(VLOOKUP(CC23,Insumos!$B:$H,7,0)),0,VLOOKUP(CC23,Insumos!$B:$H,7,0))</f>
        <v>0</v>
      </c>
      <c r="CF23" s="13"/>
      <c r="CG23" s="11">
        <f t="shared" si="36"/>
        <v>0</v>
      </c>
      <c r="CH23" s="44"/>
      <c r="CI23" s="37"/>
      <c r="CJ23" s="37"/>
      <c r="CK23" s="37"/>
      <c r="CL23" s="37"/>
      <c r="CM23" s="38"/>
      <c r="CO23" s="43"/>
      <c r="CP23" s="15"/>
      <c r="CQ23" s="7">
        <f>IF(ISERROR(VLOOKUP(CP23,Insumos!$B:$G,6,0)),0,VLOOKUP(CP23,Insumos!$B:$G,6,0))</f>
        <v>0</v>
      </c>
      <c r="CR23" s="8">
        <f>IF(ISERROR(VLOOKUP(CP23,Insumos!$B:$H,7,0)),0,VLOOKUP(CP23,Insumos!$B:$H,7,0))</f>
        <v>0</v>
      </c>
      <c r="CS23" s="13"/>
      <c r="CT23" s="11">
        <f t="shared" si="37"/>
        <v>0</v>
      </c>
      <c r="CU23" s="44"/>
      <c r="CV23" s="37"/>
      <c r="CW23" s="37"/>
      <c r="CX23" s="37"/>
      <c r="CY23" s="37"/>
      <c r="CZ23" s="38"/>
      <c r="DB23" s="43"/>
      <c r="DC23" s="15"/>
      <c r="DD23" s="7">
        <f>IF(ISERROR(VLOOKUP(DC23,Insumos!$B:$G,6,0)),0,VLOOKUP(DC23,Insumos!$B:$G,6,0))</f>
        <v>0</v>
      </c>
      <c r="DE23" s="8">
        <f>IF(ISERROR(VLOOKUP(DC23,Insumos!$B:$H,7,0)),0,VLOOKUP(DC23,Insumos!$B:$H,7,0))</f>
        <v>0</v>
      </c>
      <c r="DF23" s="13"/>
      <c r="DG23" s="11">
        <f t="shared" si="38"/>
        <v>0</v>
      </c>
      <c r="DH23" s="44"/>
      <c r="DI23" s="37"/>
      <c r="DJ23" s="37"/>
      <c r="DK23" s="37"/>
      <c r="DL23" s="37"/>
      <c r="DM23" s="38"/>
      <c r="DO23" s="43"/>
      <c r="DP23" s="15"/>
      <c r="DQ23" s="7">
        <f>IF(ISERROR(VLOOKUP(DP23,Insumos!$B:$G,6,0)),0,VLOOKUP(DP23,Insumos!$B:$G,6,0))</f>
        <v>0</v>
      </c>
      <c r="DR23" s="8">
        <f>IF(ISERROR(VLOOKUP(DP23,Insumos!$B:$H,7,0)),0,VLOOKUP(DP23,Insumos!$B:$H,7,0))</f>
        <v>0</v>
      </c>
      <c r="DS23" s="13"/>
      <c r="DT23" s="11">
        <f t="shared" si="39"/>
        <v>0</v>
      </c>
      <c r="DU23" s="44"/>
      <c r="DV23" s="37"/>
      <c r="DW23" s="37"/>
      <c r="DX23" s="37"/>
      <c r="DY23" s="37"/>
      <c r="DZ23" s="38"/>
      <c r="EB23" s="43"/>
      <c r="EC23" s="15"/>
      <c r="ED23" s="7">
        <f>IF(ISERROR(VLOOKUP(EC23,Insumos!$B:$G,6,0)),0,VLOOKUP(EC23,Insumos!$B:$G,6,0))</f>
        <v>0</v>
      </c>
      <c r="EE23" s="8">
        <f>IF(ISERROR(VLOOKUP(EC23,Insumos!$B:$H,7,0)),0,VLOOKUP(EC23,Insumos!$B:$H,7,0))</f>
        <v>0</v>
      </c>
      <c r="EF23" s="13"/>
      <c r="EG23" s="11">
        <f t="shared" si="40"/>
        <v>0</v>
      </c>
      <c r="EH23" s="44"/>
      <c r="EI23" s="37"/>
      <c r="EJ23" s="37"/>
      <c r="EK23" s="37"/>
      <c r="EL23" s="37"/>
      <c r="EM23" s="38"/>
      <c r="EO23" s="43"/>
      <c r="EP23" s="15"/>
      <c r="EQ23" s="7">
        <f>IF(ISERROR(VLOOKUP(EP23,Insumos!$B:$G,6,0)),0,VLOOKUP(EP23,Insumos!$B:$G,6,0))</f>
        <v>0</v>
      </c>
      <c r="ER23" s="8">
        <f>IF(ISERROR(VLOOKUP(EP23,Insumos!$B:$H,7,0)),0,VLOOKUP(EP23,Insumos!$B:$H,7,0))</f>
        <v>0</v>
      </c>
      <c r="ES23" s="13"/>
      <c r="ET23" s="11">
        <f t="shared" si="41"/>
        <v>0</v>
      </c>
      <c r="EU23" s="44"/>
      <c r="EV23" s="37"/>
      <c r="EW23" s="37"/>
      <c r="EX23" s="37"/>
      <c r="EY23" s="37"/>
      <c r="EZ23" s="38"/>
      <c r="FB23" s="43"/>
      <c r="FC23" s="15"/>
      <c r="FD23" s="7">
        <f>IF(ISERROR(VLOOKUP(FC23,Insumos!$B:$G,6,0)),0,VLOOKUP(FC23,Insumos!$B:$G,6,0))</f>
        <v>0</v>
      </c>
      <c r="FE23" s="8">
        <f>IF(ISERROR(VLOOKUP(FC23,Insumos!$B:$H,7,0)),0,VLOOKUP(FC23,Insumos!$B:$H,7,0))</f>
        <v>0</v>
      </c>
      <c r="FF23" s="13"/>
      <c r="FG23" s="11">
        <f t="shared" si="42"/>
        <v>0</v>
      </c>
      <c r="FH23" s="44"/>
      <c r="FI23" s="37"/>
      <c r="FJ23" s="37"/>
      <c r="FK23" s="37"/>
      <c r="FL23" s="37"/>
      <c r="FM23" s="38"/>
      <c r="FO23" s="43"/>
      <c r="FP23" s="15"/>
      <c r="FQ23" s="7">
        <f>IF(ISERROR(VLOOKUP(FP23,Insumos!$B:$G,6,0)),0,VLOOKUP(FP23,Insumos!$B:$G,6,0))</f>
        <v>0</v>
      </c>
      <c r="FR23" s="8">
        <f>IF(ISERROR(VLOOKUP(FP23,Insumos!$B:$H,7,0)),0,VLOOKUP(FP23,Insumos!$B:$H,7,0))</f>
        <v>0</v>
      </c>
      <c r="FS23" s="13"/>
      <c r="FT23" s="11">
        <f t="shared" si="43"/>
        <v>0</v>
      </c>
      <c r="FU23" s="44"/>
      <c r="FV23" s="37"/>
      <c r="FW23" s="37"/>
      <c r="FX23" s="37"/>
      <c r="FY23" s="37"/>
      <c r="FZ23" s="38"/>
      <c r="GB23" s="43"/>
      <c r="GC23" s="15"/>
      <c r="GD23" s="7">
        <f>IF(ISERROR(VLOOKUP(GC23,Insumos!$B:$G,6,0)),0,VLOOKUP(GC23,Insumos!$B:$G,6,0))</f>
        <v>0</v>
      </c>
      <c r="GE23" s="8">
        <f>IF(ISERROR(VLOOKUP(GC23,Insumos!$B:$H,7,0)),0,VLOOKUP(GC23,Insumos!$B:$H,7,0))</f>
        <v>0</v>
      </c>
      <c r="GF23" s="13"/>
      <c r="GG23" s="11">
        <f t="shared" si="44"/>
        <v>0</v>
      </c>
      <c r="GH23" s="44"/>
      <c r="GI23" s="37"/>
      <c r="GJ23" s="37"/>
      <c r="GK23" s="37"/>
      <c r="GL23" s="37"/>
      <c r="GM23" s="38"/>
      <c r="GO23" s="43"/>
      <c r="GP23" s="15"/>
      <c r="GQ23" s="7">
        <f>IF(ISERROR(VLOOKUP(GP23,Insumos!$B:$G,6,0)),0,VLOOKUP(GP23,Insumos!$B:$G,6,0))</f>
        <v>0</v>
      </c>
      <c r="GR23" s="8">
        <f>IF(ISERROR(VLOOKUP(GP23,Insumos!$B:$H,7,0)),0,VLOOKUP(GP23,Insumos!$B:$H,7,0))</f>
        <v>0</v>
      </c>
      <c r="GS23" s="13"/>
      <c r="GT23" s="11">
        <f t="shared" si="45"/>
        <v>0</v>
      </c>
      <c r="GU23" s="44"/>
      <c r="GV23" s="37"/>
      <c r="GW23" s="37"/>
      <c r="GX23" s="37"/>
      <c r="GY23" s="37"/>
      <c r="GZ23" s="38"/>
      <c r="HB23" s="43"/>
      <c r="HC23" s="15"/>
      <c r="HD23" s="7">
        <f>IF(ISERROR(VLOOKUP(HC23,Insumos!$B:$G,6,0)),0,VLOOKUP(HC23,Insumos!$B:$G,6,0))</f>
        <v>0</v>
      </c>
      <c r="HE23" s="8">
        <f>IF(ISERROR(VLOOKUP(HC23,Insumos!$B:$H,7,0)),0,VLOOKUP(HC23,Insumos!$B:$H,7,0))</f>
        <v>0</v>
      </c>
      <c r="HF23" s="13"/>
      <c r="HG23" s="11">
        <f t="shared" si="46"/>
        <v>0</v>
      </c>
      <c r="HH23" s="44"/>
      <c r="HI23" s="37"/>
      <c r="HJ23" s="37"/>
      <c r="HK23" s="37"/>
      <c r="HL23" s="37"/>
      <c r="HM23" s="38"/>
      <c r="HO23" s="43"/>
      <c r="HP23" s="15"/>
      <c r="HQ23" s="7">
        <f>IF(ISERROR(VLOOKUP(HP23,Insumos!$B:$G,6,0)),0,VLOOKUP(HP23,Insumos!$B:$G,6,0))</f>
        <v>0</v>
      </c>
      <c r="HR23" s="8">
        <f>IF(ISERROR(VLOOKUP(HP23,Insumos!$B:$H,7,0)),0,VLOOKUP(HP23,Insumos!$B:$H,7,0))</f>
        <v>0</v>
      </c>
      <c r="HS23" s="13"/>
      <c r="HT23" s="11">
        <f t="shared" si="47"/>
        <v>0</v>
      </c>
      <c r="HU23" s="44"/>
      <c r="HV23" s="37"/>
      <c r="HW23" s="37"/>
      <c r="HX23" s="37"/>
      <c r="HY23" s="37"/>
      <c r="HZ23" s="38"/>
      <c r="IB23" s="43"/>
      <c r="IC23" s="15"/>
      <c r="ID23" s="7">
        <f>IF(ISERROR(VLOOKUP(IC23,Insumos!$B:$G,6,0)),0,VLOOKUP(IC23,Insumos!$B:$G,6,0))</f>
        <v>0</v>
      </c>
      <c r="IE23" s="8">
        <f>IF(ISERROR(VLOOKUP(IC23,Insumos!$B:$H,7,0)),0,VLOOKUP(IC23,Insumos!$B:$H,7,0))</f>
        <v>0</v>
      </c>
      <c r="IF23" s="13"/>
      <c r="IG23" s="11">
        <f t="shared" si="48"/>
        <v>0</v>
      </c>
      <c r="IH23" s="44"/>
      <c r="II23" s="37"/>
      <c r="IJ23" s="37"/>
      <c r="IK23" s="37"/>
      <c r="IL23" s="37"/>
      <c r="IM23" s="38"/>
      <c r="IO23" s="43"/>
      <c r="IP23" s="15"/>
      <c r="IQ23" s="7">
        <f>IF(ISERROR(VLOOKUP(IP23,Insumos!$B:$G,6,0)),0,VLOOKUP(IP23,Insumos!$B:$G,6,0))</f>
        <v>0</v>
      </c>
      <c r="IR23" s="8">
        <f>IF(ISERROR(VLOOKUP(IP23,Insumos!$B:$H,7,0)),0,VLOOKUP(IP23,Insumos!$B:$H,7,0))</f>
        <v>0</v>
      </c>
      <c r="IS23" s="13"/>
      <c r="IT23" s="11">
        <f t="shared" si="49"/>
        <v>0</v>
      </c>
      <c r="IU23" s="44"/>
      <c r="IV23" s="37"/>
      <c r="IW23" s="37"/>
      <c r="IX23" s="37"/>
      <c r="IY23" s="37"/>
      <c r="IZ23" s="38"/>
      <c r="JB23" s="43"/>
      <c r="JC23" s="15"/>
      <c r="JD23" s="7">
        <f>IF(ISERROR(VLOOKUP(JC23,Insumos!$B:$G,6,0)),0,VLOOKUP(JC23,Insumos!$B:$G,6,0))</f>
        <v>0</v>
      </c>
      <c r="JE23" s="8">
        <f>IF(ISERROR(VLOOKUP(JC23,Insumos!$B:$H,7,0)),0,VLOOKUP(JC23,Insumos!$B:$H,7,0))</f>
        <v>0</v>
      </c>
      <c r="JF23" s="13"/>
      <c r="JG23" s="11">
        <f t="shared" si="50"/>
        <v>0</v>
      </c>
      <c r="JH23" s="44"/>
      <c r="JI23" s="37"/>
      <c r="JJ23" s="37"/>
      <c r="JK23" s="37"/>
      <c r="JL23" s="37"/>
      <c r="JM23" s="38"/>
      <c r="JO23" s="43"/>
      <c r="JP23" s="15"/>
      <c r="JQ23" s="7">
        <f>IF(ISERROR(VLOOKUP(JP23,Insumos!$B:$G,6,0)),0,VLOOKUP(JP23,Insumos!$B:$G,6,0))</f>
        <v>0</v>
      </c>
      <c r="JR23" s="8">
        <f>IF(ISERROR(VLOOKUP(JP23,Insumos!$B:$H,7,0)),0,VLOOKUP(JP23,Insumos!$B:$H,7,0))</f>
        <v>0</v>
      </c>
      <c r="JS23" s="13"/>
      <c r="JT23" s="11">
        <f t="shared" si="51"/>
        <v>0</v>
      </c>
      <c r="JU23" s="44"/>
      <c r="JV23" s="37"/>
      <c r="JW23" s="37"/>
      <c r="JX23" s="37"/>
      <c r="JY23" s="37"/>
      <c r="JZ23" s="38"/>
      <c r="KB23" s="43"/>
      <c r="KC23" s="15"/>
      <c r="KD23" s="7">
        <f>IF(ISERROR(VLOOKUP(KC23,Insumos!$B:$G,6,0)),0,VLOOKUP(KC23,Insumos!$B:$G,6,0))</f>
        <v>0</v>
      </c>
      <c r="KE23" s="8">
        <f>IF(ISERROR(VLOOKUP(KC23,Insumos!$B:$H,7,0)),0,VLOOKUP(KC23,Insumos!$B:$H,7,0))</f>
        <v>0</v>
      </c>
      <c r="KF23" s="13"/>
      <c r="KG23" s="11">
        <f t="shared" si="52"/>
        <v>0</v>
      </c>
      <c r="KH23" s="44"/>
      <c r="KI23" s="37"/>
      <c r="KJ23" s="37"/>
      <c r="KK23" s="37"/>
      <c r="KL23" s="37"/>
      <c r="KM23" s="38"/>
      <c r="KO23" s="43"/>
      <c r="KP23" s="15"/>
      <c r="KQ23" s="7">
        <f>IF(ISERROR(VLOOKUP(KP23,Insumos!$B:$G,6,0)),0,VLOOKUP(KP23,Insumos!$B:$G,6,0))</f>
        <v>0</v>
      </c>
      <c r="KR23" s="8">
        <f>IF(ISERROR(VLOOKUP(KP23,Insumos!$B:$H,7,0)),0,VLOOKUP(KP23,Insumos!$B:$H,7,0))</f>
        <v>0</v>
      </c>
      <c r="KS23" s="13"/>
      <c r="KT23" s="11">
        <f t="shared" si="53"/>
        <v>0</v>
      </c>
      <c r="KU23" s="44"/>
      <c r="KV23" s="37"/>
      <c r="KW23" s="37"/>
      <c r="KX23" s="37"/>
      <c r="KY23" s="37"/>
      <c r="KZ23" s="38"/>
      <c r="LB23" s="43"/>
      <c r="LC23" s="15"/>
      <c r="LD23" s="7">
        <f>IF(ISERROR(VLOOKUP(LC23,Insumos!$B:$G,6,0)),0,VLOOKUP(LC23,Insumos!$B:$G,6,0))</f>
        <v>0</v>
      </c>
      <c r="LE23" s="8">
        <f>IF(ISERROR(VLOOKUP(LC23,Insumos!$B:$H,7,0)),0,VLOOKUP(LC23,Insumos!$B:$H,7,0))</f>
        <v>0</v>
      </c>
      <c r="LF23" s="13"/>
      <c r="LG23" s="11">
        <f t="shared" si="54"/>
        <v>0</v>
      </c>
      <c r="LH23" s="44"/>
      <c r="LI23" s="37"/>
      <c r="LJ23" s="37"/>
      <c r="LK23" s="37"/>
      <c r="LL23" s="37"/>
      <c r="LM23" s="38"/>
      <c r="LO23" s="43"/>
      <c r="LP23" s="15"/>
      <c r="LQ23" s="7">
        <f>IF(ISERROR(VLOOKUP(LP23,Insumos!$B:$G,6,0)),0,VLOOKUP(LP23,Insumos!$B:$G,6,0))</f>
        <v>0</v>
      </c>
      <c r="LR23" s="8">
        <f>IF(ISERROR(VLOOKUP(LP23,Insumos!$B:$H,7,0)),0,VLOOKUP(LP23,Insumos!$B:$H,7,0))</f>
        <v>0</v>
      </c>
      <c r="LS23" s="13"/>
      <c r="LT23" s="11">
        <f t="shared" si="55"/>
        <v>0</v>
      </c>
      <c r="LU23" s="44"/>
      <c r="LV23" s="37"/>
      <c r="LW23" s="37"/>
      <c r="LX23" s="37"/>
      <c r="LY23" s="37"/>
      <c r="LZ23" s="38"/>
      <c r="MB23" s="43"/>
      <c r="MC23" s="15"/>
      <c r="MD23" s="7">
        <f>IF(ISERROR(VLOOKUP(MC23,Insumos!$B:$G,6,0)),0,VLOOKUP(MC23,Insumos!$B:$G,6,0))</f>
        <v>0</v>
      </c>
      <c r="ME23" s="8">
        <f>IF(ISERROR(VLOOKUP(MC23,Insumos!$B:$H,7,0)),0,VLOOKUP(MC23,Insumos!$B:$H,7,0))</f>
        <v>0</v>
      </c>
      <c r="MF23" s="13"/>
      <c r="MG23" s="11">
        <f t="shared" si="56"/>
        <v>0</v>
      </c>
      <c r="MH23" s="44"/>
      <c r="MI23" s="37"/>
      <c r="MJ23" s="37"/>
      <c r="MK23" s="37"/>
      <c r="ML23" s="37"/>
      <c r="MM23" s="38"/>
      <c r="MO23" s="43"/>
      <c r="MP23" s="15"/>
      <c r="MQ23" s="7">
        <f>IF(ISERROR(VLOOKUP(MP23,Insumos!$B:$G,6,0)),0,VLOOKUP(MP23,Insumos!$B:$G,6,0))</f>
        <v>0</v>
      </c>
      <c r="MR23" s="8">
        <f>IF(ISERROR(VLOOKUP(MP23,Insumos!$B:$H,7,0)),0,VLOOKUP(MP23,Insumos!$B:$H,7,0))</f>
        <v>0</v>
      </c>
      <c r="MS23" s="13"/>
      <c r="MT23" s="11">
        <f t="shared" si="57"/>
        <v>0</v>
      </c>
      <c r="MU23" s="44"/>
      <c r="MV23" s="37"/>
      <c r="MW23" s="37"/>
      <c r="MX23" s="37"/>
      <c r="MY23" s="37"/>
      <c r="MZ23" s="38"/>
      <c r="NB23" s="43"/>
      <c r="NC23" s="15"/>
      <c r="ND23" s="7">
        <f>IF(ISERROR(VLOOKUP(NC23,Insumos!$B:$G,6,0)),0,VLOOKUP(NC23,Insumos!$B:$G,6,0))</f>
        <v>0</v>
      </c>
      <c r="NE23" s="8">
        <f>IF(ISERROR(VLOOKUP(NC23,Insumos!$B:$H,7,0)),0,VLOOKUP(NC23,Insumos!$B:$H,7,0))</f>
        <v>0</v>
      </c>
      <c r="NF23" s="13"/>
      <c r="NG23" s="11">
        <f t="shared" si="58"/>
        <v>0</v>
      </c>
      <c r="NH23" s="44"/>
      <c r="NI23" s="37"/>
      <c r="NJ23" s="37"/>
      <c r="NK23" s="37"/>
      <c r="NL23" s="37"/>
      <c r="NM23" s="38"/>
      <c r="NO23" s="43"/>
      <c r="NP23" s="15"/>
      <c r="NQ23" s="7">
        <f>IF(ISERROR(VLOOKUP(NP23,Insumos!$B:$G,6,0)),0,VLOOKUP(NP23,Insumos!$B:$G,6,0))</f>
        <v>0</v>
      </c>
      <c r="NR23" s="8">
        <f>IF(ISERROR(VLOOKUP(NP23,Insumos!$B:$H,7,0)),0,VLOOKUP(NP23,Insumos!$B:$H,7,0))</f>
        <v>0</v>
      </c>
      <c r="NS23" s="13"/>
      <c r="NT23" s="11">
        <f t="shared" si="59"/>
        <v>0</v>
      </c>
      <c r="NU23" s="44"/>
      <c r="NV23" s="37"/>
      <c r="NW23" s="37"/>
      <c r="NX23" s="37"/>
      <c r="NY23" s="37"/>
      <c r="NZ23" s="38"/>
    </row>
    <row r="24" spans="2:390" x14ac:dyDescent="0.3">
      <c r="B24" s="43"/>
      <c r="C24" s="15"/>
      <c r="D24" s="7">
        <f>IF(ISERROR(VLOOKUP(C24,Insumos!$B:$G,6,0)),0,VLOOKUP(C24,Insumos!$B:$G,6,0))</f>
        <v>0</v>
      </c>
      <c r="E24" s="8">
        <f>IF(ISERROR(VLOOKUP(C24,Insumos!$B:$H,7,0)),0,VLOOKUP(C24,Insumos!$B:$H,7,0))</f>
        <v>0</v>
      </c>
      <c r="F24" s="13"/>
      <c r="G24" s="11">
        <f t="shared" si="30"/>
        <v>0</v>
      </c>
      <c r="H24" s="44"/>
      <c r="I24" s="37"/>
      <c r="J24" s="37"/>
      <c r="K24" s="37"/>
      <c r="L24" s="37"/>
      <c r="M24" s="38"/>
      <c r="O24" s="43"/>
      <c r="P24" s="15"/>
      <c r="Q24" s="7">
        <f>IF(ISERROR(VLOOKUP(P24,Insumos!$B:$G,6,0)),0,VLOOKUP(P24,Insumos!$B:$G,6,0))</f>
        <v>0</v>
      </c>
      <c r="R24" s="8">
        <f>IF(ISERROR(VLOOKUP(P24,Insumos!$B:$H,7,0)),0,VLOOKUP(P24,Insumos!$B:$H,7,0))</f>
        <v>0</v>
      </c>
      <c r="S24" s="13"/>
      <c r="T24" s="11">
        <f t="shared" si="31"/>
        <v>0</v>
      </c>
      <c r="U24" s="44"/>
      <c r="V24" s="37"/>
      <c r="W24" s="37"/>
      <c r="X24" s="37"/>
      <c r="Y24" s="37"/>
      <c r="Z24" s="38"/>
      <c r="AB24" s="43"/>
      <c r="AC24" s="15"/>
      <c r="AD24" s="7">
        <f>IF(ISERROR(VLOOKUP(AC24,Insumos!$B:$G,6,0)),0,VLOOKUP(AC24,Insumos!$B:$G,6,0))</f>
        <v>0</v>
      </c>
      <c r="AE24" s="8">
        <f>IF(ISERROR(VLOOKUP(AC24,Insumos!$B:$H,7,0)),0,VLOOKUP(AC24,Insumos!$B:$H,7,0))</f>
        <v>0</v>
      </c>
      <c r="AF24" s="13"/>
      <c r="AG24" s="11">
        <f t="shared" si="32"/>
        <v>0</v>
      </c>
      <c r="AH24" s="44"/>
      <c r="AI24" s="37"/>
      <c r="AJ24" s="37"/>
      <c r="AK24" s="37"/>
      <c r="AL24" s="37"/>
      <c r="AM24" s="38"/>
      <c r="AO24" s="43"/>
      <c r="AP24" s="15"/>
      <c r="AQ24" s="7">
        <f>IF(ISERROR(VLOOKUP(AP24,Insumos!$B:$G,6,0)),0,VLOOKUP(AP24,Insumos!$B:$G,6,0))</f>
        <v>0</v>
      </c>
      <c r="AR24" s="8">
        <f>IF(ISERROR(VLOOKUP(AP24,Insumos!$B:$H,7,0)),0,VLOOKUP(AP24,Insumos!$B:$H,7,0))</f>
        <v>0</v>
      </c>
      <c r="AS24" s="13"/>
      <c r="AT24" s="11">
        <f t="shared" si="33"/>
        <v>0</v>
      </c>
      <c r="AU24" s="44"/>
      <c r="AV24" s="37"/>
      <c r="AW24" s="37"/>
      <c r="AX24" s="37"/>
      <c r="AY24" s="37"/>
      <c r="AZ24" s="38"/>
      <c r="BB24" s="43"/>
      <c r="BC24" s="15"/>
      <c r="BD24" s="7">
        <f>IF(ISERROR(VLOOKUP(BC24,Insumos!$B:$G,6,0)),0,VLOOKUP(BC24,Insumos!$B:$G,6,0))</f>
        <v>0</v>
      </c>
      <c r="BE24" s="8">
        <f>IF(ISERROR(VLOOKUP(BC24,Insumos!$B:$H,7,0)),0,VLOOKUP(BC24,Insumos!$B:$H,7,0))</f>
        <v>0</v>
      </c>
      <c r="BF24" s="13"/>
      <c r="BG24" s="11">
        <f t="shared" si="34"/>
        <v>0</v>
      </c>
      <c r="BH24" s="44"/>
      <c r="BI24" s="37"/>
      <c r="BJ24" s="37"/>
      <c r="BK24" s="37"/>
      <c r="BL24" s="37"/>
      <c r="BM24" s="38"/>
      <c r="BO24" s="43"/>
      <c r="BP24" s="15"/>
      <c r="BQ24" s="7">
        <f>IF(ISERROR(VLOOKUP(BP24,Insumos!$B:$G,6,0)),0,VLOOKUP(BP24,Insumos!$B:$G,6,0))</f>
        <v>0</v>
      </c>
      <c r="BR24" s="8">
        <f>IF(ISERROR(VLOOKUP(BP24,Insumos!$B:$H,7,0)),0,VLOOKUP(BP24,Insumos!$B:$H,7,0))</f>
        <v>0</v>
      </c>
      <c r="BS24" s="13"/>
      <c r="BT24" s="11">
        <f t="shared" si="35"/>
        <v>0</v>
      </c>
      <c r="BU24" s="44"/>
      <c r="BV24" s="37"/>
      <c r="BW24" s="37"/>
      <c r="BX24" s="37"/>
      <c r="BY24" s="37"/>
      <c r="BZ24" s="38"/>
      <c r="CB24" s="43"/>
      <c r="CC24" s="15"/>
      <c r="CD24" s="7">
        <f>IF(ISERROR(VLOOKUP(CC24,Insumos!$B:$G,6,0)),0,VLOOKUP(CC24,Insumos!$B:$G,6,0))</f>
        <v>0</v>
      </c>
      <c r="CE24" s="8">
        <f>IF(ISERROR(VLOOKUP(CC24,Insumos!$B:$H,7,0)),0,VLOOKUP(CC24,Insumos!$B:$H,7,0))</f>
        <v>0</v>
      </c>
      <c r="CF24" s="13"/>
      <c r="CG24" s="11">
        <f t="shared" si="36"/>
        <v>0</v>
      </c>
      <c r="CH24" s="44"/>
      <c r="CI24" s="37"/>
      <c r="CJ24" s="37"/>
      <c r="CK24" s="37"/>
      <c r="CL24" s="37"/>
      <c r="CM24" s="38"/>
      <c r="CO24" s="43"/>
      <c r="CP24" s="15"/>
      <c r="CQ24" s="7">
        <f>IF(ISERROR(VLOOKUP(CP24,Insumos!$B:$G,6,0)),0,VLOOKUP(CP24,Insumos!$B:$G,6,0))</f>
        <v>0</v>
      </c>
      <c r="CR24" s="8">
        <f>IF(ISERROR(VLOOKUP(CP24,Insumos!$B:$H,7,0)),0,VLOOKUP(CP24,Insumos!$B:$H,7,0))</f>
        <v>0</v>
      </c>
      <c r="CS24" s="13"/>
      <c r="CT24" s="11">
        <f t="shared" si="37"/>
        <v>0</v>
      </c>
      <c r="CU24" s="44"/>
      <c r="CV24" s="37"/>
      <c r="CW24" s="37"/>
      <c r="CX24" s="37"/>
      <c r="CY24" s="37"/>
      <c r="CZ24" s="38"/>
      <c r="DB24" s="43"/>
      <c r="DC24" s="15"/>
      <c r="DD24" s="7">
        <f>IF(ISERROR(VLOOKUP(DC24,Insumos!$B:$G,6,0)),0,VLOOKUP(DC24,Insumos!$B:$G,6,0))</f>
        <v>0</v>
      </c>
      <c r="DE24" s="8">
        <f>IF(ISERROR(VLOOKUP(DC24,Insumos!$B:$H,7,0)),0,VLOOKUP(DC24,Insumos!$B:$H,7,0))</f>
        <v>0</v>
      </c>
      <c r="DF24" s="13"/>
      <c r="DG24" s="11">
        <f t="shared" si="38"/>
        <v>0</v>
      </c>
      <c r="DH24" s="44"/>
      <c r="DI24" s="37"/>
      <c r="DJ24" s="37"/>
      <c r="DK24" s="37"/>
      <c r="DL24" s="37"/>
      <c r="DM24" s="38"/>
      <c r="DO24" s="43"/>
      <c r="DP24" s="15"/>
      <c r="DQ24" s="7">
        <f>IF(ISERROR(VLOOKUP(DP24,Insumos!$B:$G,6,0)),0,VLOOKUP(DP24,Insumos!$B:$G,6,0))</f>
        <v>0</v>
      </c>
      <c r="DR24" s="8">
        <f>IF(ISERROR(VLOOKUP(DP24,Insumos!$B:$H,7,0)),0,VLOOKUP(DP24,Insumos!$B:$H,7,0))</f>
        <v>0</v>
      </c>
      <c r="DS24" s="13"/>
      <c r="DT24" s="11">
        <f t="shared" si="39"/>
        <v>0</v>
      </c>
      <c r="DU24" s="44"/>
      <c r="DV24" s="37"/>
      <c r="DW24" s="37"/>
      <c r="DX24" s="37"/>
      <c r="DY24" s="37"/>
      <c r="DZ24" s="38"/>
      <c r="EB24" s="43"/>
      <c r="EC24" s="15"/>
      <c r="ED24" s="7">
        <f>IF(ISERROR(VLOOKUP(EC24,Insumos!$B:$G,6,0)),0,VLOOKUP(EC24,Insumos!$B:$G,6,0))</f>
        <v>0</v>
      </c>
      <c r="EE24" s="8">
        <f>IF(ISERROR(VLOOKUP(EC24,Insumos!$B:$H,7,0)),0,VLOOKUP(EC24,Insumos!$B:$H,7,0))</f>
        <v>0</v>
      </c>
      <c r="EF24" s="13"/>
      <c r="EG24" s="11">
        <f t="shared" si="40"/>
        <v>0</v>
      </c>
      <c r="EH24" s="44"/>
      <c r="EI24" s="37"/>
      <c r="EJ24" s="37"/>
      <c r="EK24" s="37"/>
      <c r="EL24" s="37"/>
      <c r="EM24" s="38"/>
      <c r="EO24" s="43"/>
      <c r="EP24" s="15"/>
      <c r="EQ24" s="7">
        <f>IF(ISERROR(VLOOKUP(EP24,Insumos!$B:$G,6,0)),0,VLOOKUP(EP24,Insumos!$B:$G,6,0))</f>
        <v>0</v>
      </c>
      <c r="ER24" s="8">
        <f>IF(ISERROR(VLOOKUP(EP24,Insumos!$B:$H,7,0)),0,VLOOKUP(EP24,Insumos!$B:$H,7,0))</f>
        <v>0</v>
      </c>
      <c r="ES24" s="13"/>
      <c r="ET24" s="11">
        <f t="shared" si="41"/>
        <v>0</v>
      </c>
      <c r="EU24" s="44"/>
      <c r="EV24" s="37"/>
      <c r="EW24" s="37"/>
      <c r="EX24" s="37"/>
      <c r="EY24" s="37"/>
      <c r="EZ24" s="38"/>
      <c r="FB24" s="43"/>
      <c r="FC24" s="15"/>
      <c r="FD24" s="7">
        <f>IF(ISERROR(VLOOKUP(FC24,Insumos!$B:$G,6,0)),0,VLOOKUP(FC24,Insumos!$B:$G,6,0))</f>
        <v>0</v>
      </c>
      <c r="FE24" s="8">
        <f>IF(ISERROR(VLOOKUP(FC24,Insumos!$B:$H,7,0)),0,VLOOKUP(FC24,Insumos!$B:$H,7,0))</f>
        <v>0</v>
      </c>
      <c r="FF24" s="13"/>
      <c r="FG24" s="11">
        <f t="shared" si="42"/>
        <v>0</v>
      </c>
      <c r="FH24" s="44"/>
      <c r="FI24" s="37"/>
      <c r="FJ24" s="37"/>
      <c r="FK24" s="37"/>
      <c r="FL24" s="37"/>
      <c r="FM24" s="38"/>
      <c r="FO24" s="43"/>
      <c r="FP24" s="15"/>
      <c r="FQ24" s="7">
        <f>IF(ISERROR(VLOOKUP(FP24,Insumos!$B:$G,6,0)),0,VLOOKUP(FP24,Insumos!$B:$G,6,0))</f>
        <v>0</v>
      </c>
      <c r="FR24" s="8">
        <f>IF(ISERROR(VLOOKUP(FP24,Insumos!$B:$H,7,0)),0,VLOOKUP(FP24,Insumos!$B:$H,7,0))</f>
        <v>0</v>
      </c>
      <c r="FS24" s="13"/>
      <c r="FT24" s="11">
        <f t="shared" si="43"/>
        <v>0</v>
      </c>
      <c r="FU24" s="44"/>
      <c r="FV24" s="37"/>
      <c r="FW24" s="37"/>
      <c r="FX24" s="37"/>
      <c r="FY24" s="37"/>
      <c r="FZ24" s="38"/>
      <c r="GB24" s="43"/>
      <c r="GC24" s="15"/>
      <c r="GD24" s="7">
        <f>IF(ISERROR(VLOOKUP(GC24,Insumos!$B:$G,6,0)),0,VLOOKUP(GC24,Insumos!$B:$G,6,0))</f>
        <v>0</v>
      </c>
      <c r="GE24" s="8">
        <f>IF(ISERROR(VLOOKUP(GC24,Insumos!$B:$H,7,0)),0,VLOOKUP(GC24,Insumos!$B:$H,7,0))</f>
        <v>0</v>
      </c>
      <c r="GF24" s="13"/>
      <c r="GG24" s="11">
        <f t="shared" si="44"/>
        <v>0</v>
      </c>
      <c r="GH24" s="44"/>
      <c r="GI24" s="37"/>
      <c r="GJ24" s="37"/>
      <c r="GK24" s="37"/>
      <c r="GL24" s="37"/>
      <c r="GM24" s="38"/>
      <c r="GO24" s="43"/>
      <c r="GP24" s="15"/>
      <c r="GQ24" s="7">
        <f>IF(ISERROR(VLOOKUP(GP24,Insumos!$B:$G,6,0)),0,VLOOKUP(GP24,Insumos!$B:$G,6,0))</f>
        <v>0</v>
      </c>
      <c r="GR24" s="8">
        <f>IF(ISERROR(VLOOKUP(GP24,Insumos!$B:$H,7,0)),0,VLOOKUP(GP24,Insumos!$B:$H,7,0))</f>
        <v>0</v>
      </c>
      <c r="GS24" s="13"/>
      <c r="GT24" s="11">
        <f t="shared" si="45"/>
        <v>0</v>
      </c>
      <c r="GU24" s="44"/>
      <c r="GV24" s="37"/>
      <c r="GW24" s="37"/>
      <c r="GX24" s="37"/>
      <c r="GY24" s="37"/>
      <c r="GZ24" s="38"/>
      <c r="HB24" s="43"/>
      <c r="HC24" s="15"/>
      <c r="HD24" s="7">
        <f>IF(ISERROR(VLOOKUP(HC24,Insumos!$B:$G,6,0)),0,VLOOKUP(HC24,Insumos!$B:$G,6,0))</f>
        <v>0</v>
      </c>
      <c r="HE24" s="8">
        <f>IF(ISERROR(VLOOKUP(HC24,Insumos!$B:$H,7,0)),0,VLOOKUP(HC24,Insumos!$B:$H,7,0))</f>
        <v>0</v>
      </c>
      <c r="HF24" s="13"/>
      <c r="HG24" s="11">
        <f t="shared" si="46"/>
        <v>0</v>
      </c>
      <c r="HH24" s="44"/>
      <c r="HI24" s="37"/>
      <c r="HJ24" s="37"/>
      <c r="HK24" s="37"/>
      <c r="HL24" s="37"/>
      <c r="HM24" s="38"/>
      <c r="HO24" s="43"/>
      <c r="HP24" s="15"/>
      <c r="HQ24" s="7">
        <f>IF(ISERROR(VLOOKUP(HP24,Insumos!$B:$G,6,0)),0,VLOOKUP(HP24,Insumos!$B:$G,6,0))</f>
        <v>0</v>
      </c>
      <c r="HR24" s="8">
        <f>IF(ISERROR(VLOOKUP(HP24,Insumos!$B:$H,7,0)),0,VLOOKUP(HP24,Insumos!$B:$H,7,0))</f>
        <v>0</v>
      </c>
      <c r="HS24" s="13"/>
      <c r="HT24" s="11">
        <f t="shared" si="47"/>
        <v>0</v>
      </c>
      <c r="HU24" s="44"/>
      <c r="HV24" s="37"/>
      <c r="HW24" s="37"/>
      <c r="HX24" s="37"/>
      <c r="HY24" s="37"/>
      <c r="HZ24" s="38"/>
      <c r="IB24" s="43"/>
      <c r="IC24" s="15"/>
      <c r="ID24" s="7">
        <f>IF(ISERROR(VLOOKUP(IC24,Insumos!$B:$G,6,0)),0,VLOOKUP(IC24,Insumos!$B:$G,6,0))</f>
        <v>0</v>
      </c>
      <c r="IE24" s="8">
        <f>IF(ISERROR(VLOOKUP(IC24,Insumos!$B:$H,7,0)),0,VLOOKUP(IC24,Insumos!$B:$H,7,0))</f>
        <v>0</v>
      </c>
      <c r="IF24" s="13"/>
      <c r="IG24" s="11">
        <f t="shared" si="48"/>
        <v>0</v>
      </c>
      <c r="IH24" s="44"/>
      <c r="II24" s="37"/>
      <c r="IJ24" s="37"/>
      <c r="IK24" s="37"/>
      <c r="IL24" s="37"/>
      <c r="IM24" s="38"/>
      <c r="IO24" s="43"/>
      <c r="IP24" s="15"/>
      <c r="IQ24" s="7">
        <f>IF(ISERROR(VLOOKUP(IP24,Insumos!$B:$G,6,0)),0,VLOOKUP(IP24,Insumos!$B:$G,6,0))</f>
        <v>0</v>
      </c>
      <c r="IR24" s="8">
        <f>IF(ISERROR(VLOOKUP(IP24,Insumos!$B:$H,7,0)),0,VLOOKUP(IP24,Insumos!$B:$H,7,0))</f>
        <v>0</v>
      </c>
      <c r="IS24" s="13"/>
      <c r="IT24" s="11">
        <f t="shared" si="49"/>
        <v>0</v>
      </c>
      <c r="IU24" s="44"/>
      <c r="IV24" s="37"/>
      <c r="IW24" s="37"/>
      <c r="IX24" s="37"/>
      <c r="IY24" s="37"/>
      <c r="IZ24" s="38"/>
      <c r="JB24" s="43"/>
      <c r="JC24" s="15"/>
      <c r="JD24" s="7">
        <f>IF(ISERROR(VLOOKUP(JC24,Insumos!$B:$G,6,0)),0,VLOOKUP(JC24,Insumos!$B:$G,6,0))</f>
        <v>0</v>
      </c>
      <c r="JE24" s="8">
        <f>IF(ISERROR(VLOOKUP(JC24,Insumos!$B:$H,7,0)),0,VLOOKUP(JC24,Insumos!$B:$H,7,0))</f>
        <v>0</v>
      </c>
      <c r="JF24" s="13"/>
      <c r="JG24" s="11">
        <f t="shared" si="50"/>
        <v>0</v>
      </c>
      <c r="JH24" s="44"/>
      <c r="JI24" s="37"/>
      <c r="JJ24" s="37"/>
      <c r="JK24" s="37"/>
      <c r="JL24" s="37"/>
      <c r="JM24" s="38"/>
      <c r="JO24" s="43"/>
      <c r="JP24" s="15"/>
      <c r="JQ24" s="7">
        <f>IF(ISERROR(VLOOKUP(JP24,Insumos!$B:$G,6,0)),0,VLOOKUP(JP24,Insumos!$B:$G,6,0))</f>
        <v>0</v>
      </c>
      <c r="JR24" s="8">
        <f>IF(ISERROR(VLOOKUP(JP24,Insumos!$B:$H,7,0)),0,VLOOKUP(JP24,Insumos!$B:$H,7,0))</f>
        <v>0</v>
      </c>
      <c r="JS24" s="13"/>
      <c r="JT24" s="11">
        <f t="shared" si="51"/>
        <v>0</v>
      </c>
      <c r="JU24" s="44"/>
      <c r="JV24" s="37"/>
      <c r="JW24" s="37"/>
      <c r="JX24" s="37"/>
      <c r="JY24" s="37"/>
      <c r="JZ24" s="38"/>
      <c r="KB24" s="43"/>
      <c r="KC24" s="15"/>
      <c r="KD24" s="7">
        <f>IF(ISERROR(VLOOKUP(KC24,Insumos!$B:$G,6,0)),0,VLOOKUP(KC24,Insumos!$B:$G,6,0))</f>
        <v>0</v>
      </c>
      <c r="KE24" s="8">
        <f>IF(ISERROR(VLOOKUP(KC24,Insumos!$B:$H,7,0)),0,VLOOKUP(KC24,Insumos!$B:$H,7,0))</f>
        <v>0</v>
      </c>
      <c r="KF24" s="13"/>
      <c r="KG24" s="11">
        <f t="shared" si="52"/>
        <v>0</v>
      </c>
      <c r="KH24" s="44"/>
      <c r="KI24" s="37"/>
      <c r="KJ24" s="37"/>
      <c r="KK24" s="37"/>
      <c r="KL24" s="37"/>
      <c r="KM24" s="38"/>
      <c r="KO24" s="43"/>
      <c r="KP24" s="15"/>
      <c r="KQ24" s="7">
        <f>IF(ISERROR(VLOOKUP(KP24,Insumos!$B:$G,6,0)),0,VLOOKUP(KP24,Insumos!$B:$G,6,0))</f>
        <v>0</v>
      </c>
      <c r="KR24" s="8">
        <f>IF(ISERROR(VLOOKUP(KP24,Insumos!$B:$H,7,0)),0,VLOOKUP(KP24,Insumos!$B:$H,7,0))</f>
        <v>0</v>
      </c>
      <c r="KS24" s="13"/>
      <c r="KT24" s="11">
        <f t="shared" si="53"/>
        <v>0</v>
      </c>
      <c r="KU24" s="44"/>
      <c r="KV24" s="37"/>
      <c r="KW24" s="37"/>
      <c r="KX24" s="37"/>
      <c r="KY24" s="37"/>
      <c r="KZ24" s="38"/>
      <c r="LB24" s="43"/>
      <c r="LC24" s="15"/>
      <c r="LD24" s="7">
        <f>IF(ISERROR(VLOOKUP(LC24,Insumos!$B:$G,6,0)),0,VLOOKUP(LC24,Insumos!$B:$G,6,0))</f>
        <v>0</v>
      </c>
      <c r="LE24" s="8">
        <f>IF(ISERROR(VLOOKUP(LC24,Insumos!$B:$H,7,0)),0,VLOOKUP(LC24,Insumos!$B:$H,7,0))</f>
        <v>0</v>
      </c>
      <c r="LF24" s="13"/>
      <c r="LG24" s="11">
        <f t="shared" si="54"/>
        <v>0</v>
      </c>
      <c r="LH24" s="44"/>
      <c r="LI24" s="37"/>
      <c r="LJ24" s="37"/>
      <c r="LK24" s="37"/>
      <c r="LL24" s="37"/>
      <c r="LM24" s="38"/>
      <c r="LO24" s="43"/>
      <c r="LP24" s="15"/>
      <c r="LQ24" s="7">
        <f>IF(ISERROR(VLOOKUP(LP24,Insumos!$B:$G,6,0)),0,VLOOKUP(LP24,Insumos!$B:$G,6,0))</f>
        <v>0</v>
      </c>
      <c r="LR24" s="8">
        <f>IF(ISERROR(VLOOKUP(LP24,Insumos!$B:$H,7,0)),0,VLOOKUP(LP24,Insumos!$B:$H,7,0))</f>
        <v>0</v>
      </c>
      <c r="LS24" s="13"/>
      <c r="LT24" s="11">
        <f t="shared" si="55"/>
        <v>0</v>
      </c>
      <c r="LU24" s="44"/>
      <c r="LV24" s="37"/>
      <c r="LW24" s="37"/>
      <c r="LX24" s="37"/>
      <c r="LY24" s="37"/>
      <c r="LZ24" s="38"/>
      <c r="MB24" s="43"/>
      <c r="MC24" s="15"/>
      <c r="MD24" s="7">
        <f>IF(ISERROR(VLOOKUP(MC24,Insumos!$B:$G,6,0)),0,VLOOKUP(MC24,Insumos!$B:$G,6,0))</f>
        <v>0</v>
      </c>
      <c r="ME24" s="8">
        <f>IF(ISERROR(VLOOKUP(MC24,Insumos!$B:$H,7,0)),0,VLOOKUP(MC24,Insumos!$B:$H,7,0))</f>
        <v>0</v>
      </c>
      <c r="MF24" s="13"/>
      <c r="MG24" s="11">
        <f t="shared" si="56"/>
        <v>0</v>
      </c>
      <c r="MH24" s="44"/>
      <c r="MI24" s="37"/>
      <c r="MJ24" s="37"/>
      <c r="MK24" s="37"/>
      <c r="ML24" s="37"/>
      <c r="MM24" s="38"/>
      <c r="MO24" s="43"/>
      <c r="MP24" s="15"/>
      <c r="MQ24" s="7">
        <f>IF(ISERROR(VLOOKUP(MP24,Insumos!$B:$G,6,0)),0,VLOOKUP(MP24,Insumos!$B:$G,6,0))</f>
        <v>0</v>
      </c>
      <c r="MR24" s="8">
        <f>IF(ISERROR(VLOOKUP(MP24,Insumos!$B:$H,7,0)),0,VLOOKUP(MP24,Insumos!$B:$H,7,0))</f>
        <v>0</v>
      </c>
      <c r="MS24" s="13"/>
      <c r="MT24" s="11">
        <f t="shared" si="57"/>
        <v>0</v>
      </c>
      <c r="MU24" s="44"/>
      <c r="MV24" s="37"/>
      <c r="MW24" s="37"/>
      <c r="MX24" s="37"/>
      <c r="MY24" s="37"/>
      <c r="MZ24" s="38"/>
      <c r="NB24" s="43"/>
      <c r="NC24" s="15"/>
      <c r="ND24" s="7">
        <f>IF(ISERROR(VLOOKUP(NC24,Insumos!$B:$G,6,0)),0,VLOOKUP(NC24,Insumos!$B:$G,6,0))</f>
        <v>0</v>
      </c>
      <c r="NE24" s="8">
        <f>IF(ISERROR(VLOOKUP(NC24,Insumos!$B:$H,7,0)),0,VLOOKUP(NC24,Insumos!$B:$H,7,0))</f>
        <v>0</v>
      </c>
      <c r="NF24" s="13"/>
      <c r="NG24" s="11">
        <f t="shared" si="58"/>
        <v>0</v>
      </c>
      <c r="NH24" s="44"/>
      <c r="NI24" s="37"/>
      <c r="NJ24" s="37"/>
      <c r="NK24" s="37"/>
      <c r="NL24" s="37"/>
      <c r="NM24" s="38"/>
      <c r="NO24" s="43"/>
      <c r="NP24" s="15"/>
      <c r="NQ24" s="7">
        <f>IF(ISERROR(VLOOKUP(NP24,Insumos!$B:$G,6,0)),0,VLOOKUP(NP24,Insumos!$B:$G,6,0))</f>
        <v>0</v>
      </c>
      <c r="NR24" s="8">
        <f>IF(ISERROR(VLOOKUP(NP24,Insumos!$B:$H,7,0)),0,VLOOKUP(NP24,Insumos!$B:$H,7,0))</f>
        <v>0</v>
      </c>
      <c r="NS24" s="13"/>
      <c r="NT24" s="11">
        <f t="shared" si="59"/>
        <v>0</v>
      </c>
      <c r="NU24" s="44"/>
      <c r="NV24" s="37"/>
      <c r="NW24" s="37"/>
      <c r="NX24" s="37"/>
      <c r="NY24" s="37"/>
      <c r="NZ24" s="38"/>
    </row>
    <row r="25" spans="2:390" x14ac:dyDescent="0.3">
      <c r="B25" s="43"/>
      <c r="C25" s="16"/>
      <c r="D25" s="9">
        <f>IF(ISERROR(VLOOKUP(C25,Insumos!$B:$G,6,0)),0,VLOOKUP(C25,Insumos!$B:$G,6,0))</f>
        <v>0</v>
      </c>
      <c r="E25" s="10">
        <f>IF(ISERROR(VLOOKUP(C25,Insumos!$B:$H,7,0)),0,VLOOKUP(C25,Insumos!$B:$H,7,0))</f>
        <v>0</v>
      </c>
      <c r="F25" s="14"/>
      <c r="G25" s="12">
        <f t="shared" si="30"/>
        <v>0</v>
      </c>
      <c r="H25" s="44"/>
      <c r="I25" s="37"/>
      <c r="J25" s="37"/>
      <c r="K25" s="37"/>
      <c r="L25" s="37"/>
      <c r="M25" s="38"/>
      <c r="O25" s="43"/>
      <c r="P25" s="16"/>
      <c r="Q25" s="9">
        <f>IF(ISERROR(VLOOKUP(P25,Insumos!$B:$G,6,0)),0,VLOOKUP(P25,Insumos!$B:$G,6,0))</f>
        <v>0</v>
      </c>
      <c r="R25" s="10">
        <f>IF(ISERROR(VLOOKUP(P25,Insumos!$B:$H,7,0)),0,VLOOKUP(P25,Insumos!$B:$H,7,0))</f>
        <v>0</v>
      </c>
      <c r="S25" s="14"/>
      <c r="T25" s="12">
        <f t="shared" si="31"/>
        <v>0</v>
      </c>
      <c r="U25" s="44"/>
      <c r="V25" s="37"/>
      <c r="W25" s="37"/>
      <c r="X25" s="37"/>
      <c r="Y25" s="37"/>
      <c r="Z25" s="38"/>
      <c r="AB25" s="43"/>
      <c r="AC25" s="16"/>
      <c r="AD25" s="9">
        <f>IF(ISERROR(VLOOKUP(AC25,Insumos!$B:$G,6,0)),0,VLOOKUP(AC25,Insumos!$B:$G,6,0))</f>
        <v>0</v>
      </c>
      <c r="AE25" s="10">
        <f>IF(ISERROR(VLOOKUP(AC25,Insumos!$B:$H,7,0)),0,VLOOKUP(AC25,Insumos!$B:$H,7,0))</f>
        <v>0</v>
      </c>
      <c r="AF25" s="14"/>
      <c r="AG25" s="12">
        <f t="shared" si="32"/>
        <v>0</v>
      </c>
      <c r="AH25" s="44"/>
      <c r="AI25" s="37"/>
      <c r="AJ25" s="37"/>
      <c r="AK25" s="37"/>
      <c r="AL25" s="37"/>
      <c r="AM25" s="38"/>
      <c r="AO25" s="43"/>
      <c r="AP25" s="16"/>
      <c r="AQ25" s="9">
        <f>IF(ISERROR(VLOOKUP(AP25,Insumos!$B:$G,6,0)),0,VLOOKUP(AP25,Insumos!$B:$G,6,0))</f>
        <v>0</v>
      </c>
      <c r="AR25" s="10">
        <f>IF(ISERROR(VLOOKUP(AP25,Insumos!$B:$H,7,0)),0,VLOOKUP(AP25,Insumos!$B:$H,7,0))</f>
        <v>0</v>
      </c>
      <c r="AS25" s="14"/>
      <c r="AT25" s="12">
        <f t="shared" si="33"/>
        <v>0</v>
      </c>
      <c r="AU25" s="44"/>
      <c r="AV25" s="37"/>
      <c r="AW25" s="37"/>
      <c r="AX25" s="37"/>
      <c r="AY25" s="37"/>
      <c r="AZ25" s="38"/>
      <c r="BB25" s="43"/>
      <c r="BC25" s="16"/>
      <c r="BD25" s="9">
        <f>IF(ISERROR(VLOOKUP(BC25,Insumos!$B:$G,6,0)),0,VLOOKUP(BC25,Insumos!$B:$G,6,0))</f>
        <v>0</v>
      </c>
      <c r="BE25" s="10">
        <f>IF(ISERROR(VLOOKUP(BC25,Insumos!$B:$H,7,0)),0,VLOOKUP(BC25,Insumos!$B:$H,7,0))</f>
        <v>0</v>
      </c>
      <c r="BF25" s="14"/>
      <c r="BG25" s="12">
        <f t="shared" si="34"/>
        <v>0</v>
      </c>
      <c r="BH25" s="44"/>
      <c r="BI25" s="37"/>
      <c r="BJ25" s="37"/>
      <c r="BK25" s="37"/>
      <c r="BL25" s="37"/>
      <c r="BM25" s="38"/>
      <c r="BO25" s="43"/>
      <c r="BP25" s="16"/>
      <c r="BQ25" s="9">
        <f>IF(ISERROR(VLOOKUP(BP25,Insumos!$B:$G,6,0)),0,VLOOKUP(BP25,Insumos!$B:$G,6,0))</f>
        <v>0</v>
      </c>
      <c r="BR25" s="10">
        <f>IF(ISERROR(VLOOKUP(BP25,Insumos!$B:$H,7,0)),0,VLOOKUP(BP25,Insumos!$B:$H,7,0))</f>
        <v>0</v>
      </c>
      <c r="BS25" s="14"/>
      <c r="BT25" s="12">
        <f t="shared" si="35"/>
        <v>0</v>
      </c>
      <c r="BU25" s="44"/>
      <c r="BV25" s="37"/>
      <c r="BW25" s="37"/>
      <c r="BX25" s="37"/>
      <c r="BY25" s="37"/>
      <c r="BZ25" s="38"/>
      <c r="CB25" s="43"/>
      <c r="CC25" s="16"/>
      <c r="CD25" s="9">
        <f>IF(ISERROR(VLOOKUP(CC25,Insumos!$B:$G,6,0)),0,VLOOKUP(CC25,Insumos!$B:$G,6,0))</f>
        <v>0</v>
      </c>
      <c r="CE25" s="10">
        <f>IF(ISERROR(VLOOKUP(CC25,Insumos!$B:$H,7,0)),0,VLOOKUP(CC25,Insumos!$B:$H,7,0))</f>
        <v>0</v>
      </c>
      <c r="CF25" s="14"/>
      <c r="CG25" s="12">
        <f t="shared" si="36"/>
        <v>0</v>
      </c>
      <c r="CH25" s="44"/>
      <c r="CI25" s="37"/>
      <c r="CJ25" s="37"/>
      <c r="CK25" s="37"/>
      <c r="CL25" s="37"/>
      <c r="CM25" s="38"/>
      <c r="CO25" s="43"/>
      <c r="CP25" s="16"/>
      <c r="CQ25" s="9">
        <f>IF(ISERROR(VLOOKUP(CP25,Insumos!$B:$G,6,0)),0,VLOOKUP(CP25,Insumos!$B:$G,6,0))</f>
        <v>0</v>
      </c>
      <c r="CR25" s="10">
        <f>IF(ISERROR(VLOOKUP(CP25,Insumos!$B:$H,7,0)),0,VLOOKUP(CP25,Insumos!$B:$H,7,0))</f>
        <v>0</v>
      </c>
      <c r="CS25" s="14"/>
      <c r="CT25" s="12">
        <f t="shared" si="37"/>
        <v>0</v>
      </c>
      <c r="CU25" s="44"/>
      <c r="CV25" s="37"/>
      <c r="CW25" s="37"/>
      <c r="CX25" s="37"/>
      <c r="CY25" s="37"/>
      <c r="CZ25" s="38"/>
      <c r="DB25" s="43"/>
      <c r="DC25" s="16"/>
      <c r="DD25" s="9">
        <f>IF(ISERROR(VLOOKUP(DC25,Insumos!$B:$G,6,0)),0,VLOOKUP(DC25,Insumos!$B:$G,6,0))</f>
        <v>0</v>
      </c>
      <c r="DE25" s="10">
        <f>IF(ISERROR(VLOOKUP(DC25,Insumos!$B:$H,7,0)),0,VLOOKUP(DC25,Insumos!$B:$H,7,0))</f>
        <v>0</v>
      </c>
      <c r="DF25" s="14"/>
      <c r="DG25" s="12">
        <f t="shared" si="38"/>
        <v>0</v>
      </c>
      <c r="DH25" s="44"/>
      <c r="DI25" s="37"/>
      <c r="DJ25" s="37"/>
      <c r="DK25" s="37"/>
      <c r="DL25" s="37"/>
      <c r="DM25" s="38"/>
      <c r="DO25" s="43"/>
      <c r="DP25" s="16"/>
      <c r="DQ25" s="9">
        <f>IF(ISERROR(VLOOKUP(DP25,Insumos!$B:$G,6,0)),0,VLOOKUP(DP25,Insumos!$B:$G,6,0))</f>
        <v>0</v>
      </c>
      <c r="DR25" s="10">
        <f>IF(ISERROR(VLOOKUP(DP25,Insumos!$B:$H,7,0)),0,VLOOKUP(DP25,Insumos!$B:$H,7,0))</f>
        <v>0</v>
      </c>
      <c r="DS25" s="14"/>
      <c r="DT25" s="12">
        <f t="shared" si="39"/>
        <v>0</v>
      </c>
      <c r="DU25" s="44"/>
      <c r="DV25" s="37"/>
      <c r="DW25" s="37"/>
      <c r="DX25" s="37"/>
      <c r="DY25" s="37"/>
      <c r="DZ25" s="38"/>
      <c r="EB25" s="43"/>
      <c r="EC25" s="16"/>
      <c r="ED25" s="9">
        <f>IF(ISERROR(VLOOKUP(EC25,Insumos!$B:$G,6,0)),0,VLOOKUP(EC25,Insumos!$B:$G,6,0))</f>
        <v>0</v>
      </c>
      <c r="EE25" s="10">
        <f>IF(ISERROR(VLOOKUP(EC25,Insumos!$B:$H,7,0)),0,VLOOKUP(EC25,Insumos!$B:$H,7,0))</f>
        <v>0</v>
      </c>
      <c r="EF25" s="14"/>
      <c r="EG25" s="12">
        <f t="shared" si="40"/>
        <v>0</v>
      </c>
      <c r="EH25" s="44"/>
      <c r="EI25" s="37"/>
      <c r="EJ25" s="37"/>
      <c r="EK25" s="37"/>
      <c r="EL25" s="37"/>
      <c r="EM25" s="38"/>
      <c r="EO25" s="43"/>
      <c r="EP25" s="16"/>
      <c r="EQ25" s="9">
        <f>IF(ISERROR(VLOOKUP(EP25,Insumos!$B:$G,6,0)),0,VLOOKUP(EP25,Insumos!$B:$G,6,0))</f>
        <v>0</v>
      </c>
      <c r="ER25" s="10">
        <f>IF(ISERROR(VLOOKUP(EP25,Insumos!$B:$H,7,0)),0,VLOOKUP(EP25,Insumos!$B:$H,7,0))</f>
        <v>0</v>
      </c>
      <c r="ES25" s="14"/>
      <c r="ET25" s="12">
        <f t="shared" si="41"/>
        <v>0</v>
      </c>
      <c r="EU25" s="44"/>
      <c r="EV25" s="37"/>
      <c r="EW25" s="37"/>
      <c r="EX25" s="37"/>
      <c r="EY25" s="37"/>
      <c r="EZ25" s="38"/>
      <c r="FB25" s="43"/>
      <c r="FC25" s="16"/>
      <c r="FD25" s="9">
        <f>IF(ISERROR(VLOOKUP(FC25,Insumos!$B:$G,6,0)),0,VLOOKUP(FC25,Insumos!$B:$G,6,0))</f>
        <v>0</v>
      </c>
      <c r="FE25" s="10">
        <f>IF(ISERROR(VLOOKUP(FC25,Insumos!$B:$H,7,0)),0,VLOOKUP(FC25,Insumos!$B:$H,7,0))</f>
        <v>0</v>
      </c>
      <c r="FF25" s="14"/>
      <c r="FG25" s="12">
        <f t="shared" si="42"/>
        <v>0</v>
      </c>
      <c r="FH25" s="44"/>
      <c r="FI25" s="37"/>
      <c r="FJ25" s="37"/>
      <c r="FK25" s="37"/>
      <c r="FL25" s="37"/>
      <c r="FM25" s="38"/>
      <c r="FO25" s="43"/>
      <c r="FP25" s="16"/>
      <c r="FQ25" s="9">
        <f>IF(ISERROR(VLOOKUP(FP25,Insumos!$B:$G,6,0)),0,VLOOKUP(FP25,Insumos!$B:$G,6,0))</f>
        <v>0</v>
      </c>
      <c r="FR25" s="10">
        <f>IF(ISERROR(VLOOKUP(FP25,Insumos!$B:$H,7,0)),0,VLOOKUP(FP25,Insumos!$B:$H,7,0))</f>
        <v>0</v>
      </c>
      <c r="FS25" s="14"/>
      <c r="FT25" s="12">
        <f t="shared" si="43"/>
        <v>0</v>
      </c>
      <c r="FU25" s="44"/>
      <c r="FV25" s="37"/>
      <c r="FW25" s="37"/>
      <c r="FX25" s="37"/>
      <c r="FY25" s="37"/>
      <c r="FZ25" s="38"/>
      <c r="GB25" s="43"/>
      <c r="GC25" s="16"/>
      <c r="GD25" s="9">
        <f>IF(ISERROR(VLOOKUP(GC25,Insumos!$B:$G,6,0)),0,VLOOKUP(GC25,Insumos!$B:$G,6,0))</f>
        <v>0</v>
      </c>
      <c r="GE25" s="10">
        <f>IF(ISERROR(VLOOKUP(GC25,Insumos!$B:$H,7,0)),0,VLOOKUP(GC25,Insumos!$B:$H,7,0))</f>
        <v>0</v>
      </c>
      <c r="GF25" s="14"/>
      <c r="GG25" s="12">
        <f t="shared" si="44"/>
        <v>0</v>
      </c>
      <c r="GH25" s="44"/>
      <c r="GI25" s="37"/>
      <c r="GJ25" s="37"/>
      <c r="GK25" s="37"/>
      <c r="GL25" s="37"/>
      <c r="GM25" s="38"/>
      <c r="GO25" s="43"/>
      <c r="GP25" s="16"/>
      <c r="GQ25" s="9">
        <f>IF(ISERROR(VLOOKUP(GP25,Insumos!$B:$G,6,0)),0,VLOOKUP(GP25,Insumos!$B:$G,6,0))</f>
        <v>0</v>
      </c>
      <c r="GR25" s="10">
        <f>IF(ISERROR(VLOOKUP(GP25,Insumos!$B:$H,7,0)),0,VLOOKUP(GP25,Insumos!$B:$H,7,0))</f>
        <v>0</v>
      </c>
      <c r="GS25" s="14"/>
      <c r="GT25" s="12">
        <f t="shared" si="45"/>
        <v>0</v>
      </c>
      <c r="GU25" s="44"/>
      <c r="GV25" s="37"/>
      <c r="GW25" s="37"/>
      <c r="GX25" s="37"/>
      <c r="GY25" s="37"/>
      <c r="GZ25" s="38"/>
      <c r="HB25" s="43"/>
      <c r="HC25" s="16"/>
      <c r="HD25" s="9">
        <f>IF(ISERROR(VLOOKUP(HC25,Insumos!$B:$G,6,0)),0,VLOOKUP(HC25,Insumos!$B:$G,6,0))</f>
        <v>0</v>
      </c>
      <c r="HE25" s="10">
        <f>IF(ISERROR(VLOOKUP(HC25,Insumos!$B:$H,7,0)),0,VLOOKUP(HC25,Insumos!$B:$H,7,0))</f>
        <v>0</v>
      </c>
      <c r="HF25" s="14"/>
      <c r="HG25" s="12">
        <f t="shared" si="46"/>
        <v>0</v>
      </c>
      <c r="HH25" s="44"/>
      <c r="HI25" s="37"/>
      <c r="HJ25" s="37"/>
      <c r="HK25" s="37"/>
      <c r="HL25" s="37"/>
      <c r="HM25" s="38"/>
      <c r="HO25" s="43"/>
      <c r="HP25" s="16"/>
      <c r="HQ25" s="9">
        <f>IF(ISERROR(VLOOKUP(HP25,Insumos!$B:$G,6,0)),0,VLOOKUP(HP25,Insumos!$B:$G,6,0))</f>
        <v>0</v>
      </c>
      <c r="HR25" s="10">
        <f>IF(ISERROR(VLOOKUP(HP25,Insumos!$B:$H,7,0)),0,VLOOKUP(HP25,Insumos!$B:$H,7,0))</f>
        <v>0</v>
      </c>
      <c r="HS25" s="14"/>
      <c r="HT25" s="12">
        <f t="shared" si="47"/>
        <v>0</v>
      </c>
      <c r="HU25" s="44"/>
      <c r="HV25" s="37"/>
      <c r="HW25" s="37"/>
      <c r="HX25" s="37"/>
      <c r="HY25" s="37"/>
      <c r="HZ25" s="38"/>
      <c r="IB25" s="43"/>
      <c r="IC25" s="16"/>
      <c r="ID25" s="9">
        <f>IF(ISERROR(VLOOKUP(IC25,Insumos!$B:$G,6,0)),0,VLOOKUP(IC25,Insumos!$B:$G,6,0))</f>
        <v>0</v>
      </c>
      <c r="IE25" s="10">
        <f>IF(ISERROR(VLOOKUP(IC25,Insumos!$B:$H,7,0)),0,VLOOKUP(IC25,Insumos!$B:$H,7,0))</f>
        <v>0</v>
      </c>
      <c r="IF25" s="14"/>
      <c r="IG25" s="12">
        <f t="shared" si="48"/>
        <v>0</v>
      </c>
      <c r="IH25" s="44"/>
      <c r="II25" s="37"/>
      <c r="IJ25" s="37"/>
      <c r="IK25" s="37"/>
      <c r="IL25" s="37"/>
      <c r="IM25" s="38"/>
      <c r="IO25" s="43"/>
      <c r="IP25" s="16"/>
      <c r="IQ25" s="9">
        <f>IF(ISERROR(VLOOKUP(IP25,Insumos!$B:$G,6,0)),0,VLOOKUP(IP25,Insumos!$B:$G,6,0))</f>
        <v>0</v>
      </c>
      <c r="IR25" s="10">
        <f>IF(ISERROR(VLOOKUP(IP25,Insumos!$B:$H,7,0)),0,VLOOKUP(IP25,Insumos!$B:$H,7,0))</f>
        <v>0</v>
      </c>
      <c r="IS25" s="14"/>
      <c r="IT25" s="12">
        <f t="shared" si="49"/>
        <v>0</v>
      </c>
      <c r="IU25" s="44"/>
      <c r="IV25" s="37"/>
      <c r="IW25" s="37"/>
      <c r="IX25" s="37"/>
      <c r="IY25" s="37"/>
      <c r="IZ25" s="38"/>
      <c r="JB25" s="43"/>
      <c r="JC25" s="16"/>
      <c r="JD25" s="9">
        <f>IF(ISERROR(VLOOKUP(JC25,Insumos!$B:$G,6,0)),0,VLOOKUP(JC25,Insumos!$B:$G,6,0))</f>
        <v>0</v>
      </c>
      <c r="JE25" s="10">
        <f>IF(ISERROR(VLOOKUP(JC25,Insumos!$B:$H,7,0)),0,VLOOKUP(JC25,Insumos!$B:$H,7,0))</f>
        <v>0</v>
      </c>
      <c r="JF25" s="14"/>
      <c r="JG25" s="12">
        <f t="shared" si="50"/>
        <v>0</v>
      </c>
      <c r="JH25" s="44"/>
      <c r="JI25" s="37"/>
      <c r="JJ25" s="37"/>
      <c r="JK25" s="37"/>
      <c r="JL25" s="37"/>
      <c r="JM25" s="38"/>
      <c r="JO25" s="43"/>
      <c r="JP25" s="16"/>
      <c r="JQ25" s="9">
        <f>IF(ISERROR(VLOOKUP(JP25,Insumos!$B:$G,6,0)),0,VLOOKUP(JP25,Insumos!$B:$G,6,0))</f>
        <v>0</v>
      </c>
      <c r="JR25" s="10">
        <f>IF(ISERROR(VLOOKUP(JP25,Insumos!$B:$H,7,0)),0,VLOOKUP(JP25,Insumos!$B:$H,7,0))</f>
        <v>0</v>
      </c>
      <c r="JS25" s="14"/>
      <c r="JT25" s="12">
        <f t="shared" si="51"/>
        <v>0</v>
      </c>
      <c r="JU25" s="44"/>
      <c r="JV25" s="37"/>
      <c r="JW25" s="37"/>
      <c r="JX25" s="37"/>
      <c r="JY25" s="37"/>
      <c r="JZ25" s="38"/>
      <c r="KB25" s="43"/>
      <c r="KC25" s="16"/>
      <c r="KD25" s="9">
        <f>IF(ISERROR(VLOOKUP(KC25,Insumos!$B:$G,6,0)),0,VLOOKUP(KC25,Insumos!$B:$G,6,0))</f>
        <v>0</v>
      </c>
      <c r="KE25" s="10">
        <f>IF(ISERROR(VLOOKUP(KC25,Insumos!$B:$H,7,0)),0,VLOOKUP(KC25,Insumos!$B:$H,7,0))</f>
        <v>0</v>
      </c>
      <c r="KF25" s="14"/>
      <c r="KG25" s="12">
        <f t="shared" si="52"/>
        <v>0</v>
      </c>
      <c r="KH25" s="44"/>
      <c r="KI25" s="37"/>
      <c r="KJ25" s="37"/>
      <c r="KK25" s="37"/>
      <c r="KL25" s="37"/>
      <c r="KM25" s="38"/>
      <c r="KO25" s="43"/>
      <c r="KP25" s="16"/>
      <c r="KQ25" s="9">
        <f>IF(ISERROR(VLOOKUP(KP25,Insumos!$B:$G,6,0)),0,VLOOKUP(KP25,Insumos!$B:$G,6,0))</f>
        <v>0</v>
      </c>
      <c r="KR25" s="10">
        <f>IF(ISERROR(VLOOKUP(KP25,Insumos!$B:$H,7,0)),0,VLOOKUP(KP25,Insumos!$B:$H,7,0))</f>
        <v>0</v>
      </c>
      <c r="KS25" s="14"/>
      <c r="KT25" s="12">
        <f t="shared" si="53"/>
        <v>0</v>
      </c>
      <c r="KU25" s="44"/>
      <c r="KV25" s="37"/>
      <c r="KW25" s="37"/>
      <c r="KX25" s="37"/>
      <c r="KY25" s="37"/>
      <c r="KZ25" s="38"/>
      <c r="LB25" s="43"/>
      <c r="LC25" s="16"/>
      <c r="LD25" s="9">
        <f>IF(ISERROR(VLOOKUP(LC25,Insumos!$B:$G,6,0)),0,VLOOKUP(LC25,Insumos!$B:$G,6,0))</f>
        <v>0</v>
      </c>
      <c r="LE25" s="10">
        <f>IF(ISERROR(VLOOKUP(LC25,Insumos!$B:$H,7,0)),0,VLOOKUP(LC25,Insumos!$B:$H,7,0))</f>
        <v>0</v>
      </c>
      <c r="LF25" s="14"/>
      <c r="LG25" s="12">
        <f t="shared" si="54"/>
        <v>0</v>
      </c>
      <c r="LH25" s="44"/>
      <c r="LI25" s="37"/>
      <c r="LJ25" s="37"/>
      <c r="LK25" s="37"/>
      <c r="LL25" s="37"/>
      <c r="LM25" s="38"/>
      <c r="LO25" s="43"/>
      <c r="LP25" s="16"/>
      <c r="LQ25" s="9">
        <f>IF(ISERROR(VLOOKUP(LP25,Insumos!$B:$G,6,0)),0,VLOOKUP(LP25,Insumos!$B:$G,6,0))</f>
        <v>0</v>
      </c>
      <c r="LR25" s="10">
        <f>IF(ISERROR(VLOOKUP(LP25,Insumos!$B:$H,7,0)),0,VLOOKUP(LP25,Insumos!$B:$H,7,0))</f>
        <v>0</v>
      </c>
      <c r="LS25" s="14"/>
      <c r="LT25" s="12">
        <f t="shared" si="55"/>
        <v>0</v>
      </c>
      <c r="LU25" s="44"/>
      <c r="LV25" s="37"/>
      <c r="LW25" s="37"/>
      <c r="LX25" s="37"/>
      <c r="LY25" s="37"/>
      <c r="LZ25" s="38"/>
      <c r="MB25" s="43"/>
      <c r="MC25" s="16"/>
      <c r="MD25" s="9">
        <f>IF(ISERROR(VLOOKUP(MC25,Insumos!$B:$G,6,0)),0,VLOOKUP(MC25,Insumos!$B:$G,6,0))</f>
        <v>0</v>
      </c>
      <c r="ME25" s="10">
        <f>IF(ISERROR(VLOOKUP(MC25,Insumos!$B:$H,7,0)),0,VLOOKUP(MC25,Insumos!$B:$H,7,0))</f>
        <v>0</v>
      </c>
      <c r="MF25" s="14"/>
      <c r="MG25" s="12">
        <f t="shared" si="56"/>
        <v>0</v>
      </c>
      <c r="MH25" s="44"/>
      <c r="MI25" s="37"/>
      <c r="MJ25" s="37"/>
      <c r="MK25" s="37"/>
      <c r="ML25" s="37"/>
      <c r="MM25" s="38"/>
      <c r="MO25" s="43"/>
      <c r="MP25" s="16"/>
      <c r="MQ25" s="9">
        <f>IF(ISERROR(VLOOKUP(MP25,Insumos!$B:$G,6,0)),0,VLOOKUP(MP25,Insumos!$B:$G,6,0))</f>
        <v>0</v>
      </c>
      <c r="MR25" s="10">
        <f>IF(ISERROR(VLOOKUP(MP25,Insumos!$B:$H,7,0)),0,VLOOKUP(MP25,Insumos!$B:$H,7,0))</f>
        <v>0</v>
      </c>
      <c r="MS25" s="14"/>
      <c r="MT25" s="12">
        <f t="shared" si="57"/>
        <v>0</v>
      </c>
      <c r="MU25" s="44"/>
      <c r="MV25" s="37"/>
      <c r="MW25" s="37"/>
      <c r="MX25" s="37"/>
      <c r="MY25" s="37"/>
      <c r="MZ25" s="38"/>
      <c r="NB25" s="43"/>
      <c r="NC25" s="16"/>
      <c r="ND25" s="9">
        <f>IF(ISERROR(VLOOKUP(NC25,Insumos!$B:$G,6,0)),0,VLOOKUP(NC25,Insumos!$B:$G,6,0))</f>
        <v>0</v>
      </c>
      <c r="NE25" s="10">
        <f>IF(ISERROR(VLOOKUP(NC25,Insumos!$B:$H,7,0)),0,VLOOKUP(NC25,Insumos!$B:$H,7,0))</f>
        <v>0</v>
      </c>
      <c r="NF25" s="14"/>
      <c r="NG25" s="12">
        <f t="shared" si="58"/>
        <v>0</v>
      </c>
      <c r="NH25" s="44"/>
      <c r="NI25" s="37"/>
      <c r="NJ25" s="37"/>
      <c r="NK25" s="37"/>
      <c r="NL25" s="37"/>
      <c r="NM25" s="38"/>
      <c r="NO25" s="43"/>
      <c r="NP25" s="16"/>
      <c r="NQ25" s="9">
        <f>IF(ISERROR(VLOOKUP(NP25,Insumos!$B:$G,6,0)),0,VLOOKUP(NP25,Insumos!$B:$G,6,0))</f>
        <v>0</v>
      </c>
      <c r="NR25" s="10">
        <f>IF(ISERROR(VLOOKUP(NP25,Insumos!$B:$H,7,0)),0,VLOOKUP(NP25,Insumos!$B:$H,7,0))</f>
        <v>0</v>
      </c>
      <c r="NS25" s="14"/>
      <c r="NT25" s="12">
        <f t="shared" si="59"/>
        <v>0</v>
      </c>
      <c r="NU25" s="44"/>
      <c r="NV25" s="37"/>
      <c r="NW25" s="37"/>
      <c r="NX25" s="37"/>
      <c r="NY25" s="37"/>
      <c r="NZ25" s="38"/>
    </row>
    <row r="26" spans="2:390" x14ac:dyDescent="0.3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  <c r="O26" s="36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8"/>
      <c r="AB26" s="36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8"/>
      <c r="AO26" s="36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8"/>
      <c r="BB26" s="36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8"/>
      <c r="BO26" s="36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8"/>
      <c r="CB26" s="36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8"/>
      <c r="CO26" s="36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8"/>
      <c r="DB26" s="36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8"/>
      <c r="DO26" s="36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8"/>
      <c r="EB26" s="36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8"/>
      <c r="EO26" s="36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8"/>
      <c r="FB26" s="36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8"/>
      <c r="FO26" s="36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8"/>
      <c r="GB26" s="36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8"/>
      <c r="GO26" s="36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8"/>
      <c r="HB26" s="36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8"/>
      <c r="HO26" s="36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8"/>
      <c r="IB26" s="36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8"/>
      <c r="IO26" s="36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8"/>
      <c r="JB26" s="36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8"/>
      <c r="JO26" s="36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8"/>
      <c r="KB26" s="36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8"/>
      <c r="KO26" s="36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8"/>
      <c r="LB26" s="36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8"/>
      <c r="LO26" s="36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8"/>
      <c r="MB26" s="36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8"/>
      <c r="MO26" s="36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8"/>
      <c r="NB26" s="36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8"/>
      <c r="NO26" s="36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8"/>
    </row>
    <row r="27" spans="2:390" x14ac:dyDescent="0.3">
      <c r="B27" s="62"/>
      <c r="C27" s="272" t="s">
        <v>13</v>
      </c>
      <c r="D27" s="273"/>
      <c r="E27" s="273"/>
      <c r="F27" s="273"/>
      <c r="G27" s="273"/>
      <c r="H27" s="273"/>
      <c r="I27" s="273"/>
      <c r="J27" s="273"/>
      <c r="K27" s="273"/>
      <c r="L27" s="274"/>
      <c r="M27" s="38"/>
      <c r="O27" s="62"/>
      <c r="P27" s="272" t="s">
        <v>13</v>
      </c>
      <c r="Q27" s="273"/>
      <c r="R27" s="273"/>
      <c r="S27" s="273"/>
      <c r="T27" s="273"/>
      <c r="U27" s="273"/>
      <c r="V27" s="273"/>
      <c r="W27" s="273"/>
      <c r="X27" s="273"/>
      <c r="Y27" s="274"/>
      <c r="Z27" s="38"/>
      <c r="AB27" s="62"/>
      <c r="AC27" s="272" t="s">
        <v>13</v>
      </c>
      <c r="AD27" s="273"/>
      <c r="AE27" s="273"/>
      <c r="AF27" s="273"/>
      <c r="AG27" s="273"/>
      <c r="AH27" s="273"/>
      <c r="AI27" s="273"/>
      <c r="AJ27" s="273"/>
      <c r="AK27" s="273"/>
      <c r="AL27" s="274"/>
      <c r="AM27" s="38"/>
      <c r="AO27" s="62"/>
      <c r="AP27" s="272" t="s">
        <v>13</v>
      </c>
      <c r="AQ27" s="273"/>
      <c r="AR27" s="273"/>
      <c r="AS27" s="273"/>
      <c r="AT27" s="273"/>
      <c r="AU27" s="273"/>
      <c r="AV27" s="273"/>
      <c r="AW27" s="273"/>
      <c r="AX27" s="273"/>
      <c r="AY27" s="274"/>
      <c r="AZ27" s="38"/>
      <c r="BB27" s="62"/>
      <c r="BC27" s="272" t="s">
        <v>13</v>
      </c>
      <c r="BD27" s="273"/>
      <c r="BE27" s="273"/>
      <c r="BF27" s="273"/>
      <c r="BG27" s="273"/>
      <c r="BH27" s="273"/>
      <c r="BI27" s="273"/>
      <c r="BJ27" s="273"/>
      <c r="BK27" s="273"/>
      <c r="BL27" s="274"/>
      <c r="BM27" s="38"/>
      <c r="BO27" s="62"/>
      <c r="BP27" s="272" t="s">
        <v>13</v>
      </c>
      <c r="BQ27" s="273"/>
      <c r="BR27" s="273"/>
      <c r="BS27" s="273"/>
      <c r="BT27" s="273"/>
      <c r="BU27" s="273"/>
      <c r="BV27" s="273"/>
      <c r="BW27" s="273"/>
      <c r="BX27" s="273"/>
      <c r="BY27" s="274"/>
      <c r="BZ27" s="38"/>
      <c r="CB27" s="62"/>
      <c r="CC27" s="272" t="s">
        <v>13</v>
      </c>
      <c r="CD27" s="273"/>
      <c r="CE27" s="273"/>
      <c r="CF27" s="273"/>
      <c r="CG27" s="273"/>
      <c r="CH27" s="273"/>
      <c r="CI27" s="273"/>
      <c r="CJ27" s="273"/>
      <c r="CK27" s="273"/>
      <c r="CL27" s="274"/>
      <c r="CM27" s="38"/>
      <c r="CO27" s="62"/>
      <c r="CP27" s="272" t="s">
        <v>13</v>
      </c>
      <c r="CQ27" s="273"/>
      <c r="CR27" s="273"/>
      <c r="CS27" s="273"/>
      <c r="CT27" s="273"/>
      <c r="CU27" s="273"/>
      <c r="CV27" s="273"/>
      <c r="CW27" s="273"/>
      <c r="CX27" s="273"/>
      <c r="CY27" s="274"/>
      <c r="CZ27" s="38"/>
      <c r="DB27" s="62"/>
      <c r="DC27" s="272" t="s">
        <v>13</v>
      </c>
      <c r="DD27" s="273"/>
      <c r="DE27" s="273"/>
      <c r="DF27" s="273"/>
      <c r="DG27" s="273"/>
      <c r="DH27" s="273"/>
      <c r="DI27" s="273"/>
      <c r="DJ27" s="273"/>
      <c r="DK27" s="273"/>
      <c r="DL27" s="274"/>
      <c r="DM27" s="38"/>
      <c r="DO27" s="62"/>
      <c r="DP27" s="272" t="s">
        <v>13</v>
      </c>
      <c r="DQ27" s="273"/>
      <c r="DR27" s="273"/>
      <c r="DS27" s="273"/>
      <c r="DT27" s="273"/>
      <c r="DU27" s="273"/>
      <c r="DV27" s="273"/>
      <c r="DW27" s="273"/>
      <c r="DX27" s="273"/>
      <c r="DY27" s="274"/>
      <c r="DZ27" s="38"/>
      <c r="EB27" s="62"/>
      <c r="EC27" s="272" t="s">
        <v>13</v>
      </c>
      <c r="ED27" s="273"/>
      <c r="EE27" s="273"/>
      <c r="EF27" s="273"/>
      <c r="EG27" s="273"/>
      <c r="EH27" s="273"/>
      <c r="EI27" s="273"/>
      <c r="EJ27" s="273"/>
      <c r="EK27" s="273"/>
      <c r="EL27" s="274"/>
      <c r="EM27" s="38"/>
      <c r="EO27" s="62"/>
      <c r="EP27" s="272" t="s">
        <v>13</v>
      </c>
      <c r="EQ27" s="273"/>
      <c r="ER27" s="273"/>
      <c r="ES27" s="273"/>
      <c r="ET27" s="273"/>
      <c r="EU27" s="273"/>
      <c r="EV27" s="273"/>
      <c r="EW27" s="273"/>
      <c r="EX27" s="273"/>
      <c r="EY27" s="274"/>
      <c r="EZ27" s="38"/>
      <c r="FB27" s="62"/>
      <c r="FC27" s="272" t="s">
        <v>13</v>
      </c>
      <c r="FD27" s="273"/>
      <c r="FE27" s="273"/>
      <c r="FF27" s="273"/>
      <c r="FG27" s="273"/>
      <c r="FH27" s="273"/>
      <c r="FI27" s="273"/>
      <c r="FJ27" s="273"/>
      <c r="FK27" s="273"/>
      <c r="FL27" s="274"/>
      <c r="FM27" s="38"/>
      <c r="FO27" s="62"/>
      <c r="FP27" s="272" t="s">
        <v>13</v>
      </c>
      <c r="FQ27" s="273"/>
      <c r="FR27" s="273"/>
      <c r="FS27" s="273"/>
      <c r="FT27" s="273"/>
      <c r="FU27" s="273"/>
      <c r="FV27" s="273"/>
      <c r="FW27" s="273"/>
      <c r="FX27" s="273"/>
      <c r="FY27" s="274"/>
      <c r="FZ27" s="38"/>
      <c r="GB27" s="62"/>
      <c r="GC27" s="272" t="s">
        <v>13</v>
      </c>
      <c r="GD27" s="273"/>
      <c r="GE27" s="273"/>
      <c r="GF27" s="273"/>
      <c r="GG27" s="273"/>
      <c r="GH27" s="273"/>
      <c r="GI27" s="273"/>
      <c r="GJ27" s="273"/>
      <c r="GK27" s="273"/>
      <c r="GL27" s="274"/>
      <c r="GM27" s="38"/>
      <c r="GO27" s="62"/>
      <c r="GP27" s="272" t="s">
        <v>13</v>
      </c>
      <c r="GQ27" s="273"/>
      <c r="GR27" s="273"/>
      <c r="GS27" s="273"/>
      <c r="GT27" s="273"/>
      <c r="GU27" s="273"/>
      <c r="GV27" s="273"/>
      <c r="GW27" s="273"/>
      <c r="GX27" s="273"/>
      <c r="GY27" s="274"/>
      <c r="GZ27" s="38"/>
      <c r="HB27" s="62"/>
      <c r="HC27" s="272" t="s">
        <v>13</v>
      </c>
      <c r="HD27" s="273"/>
      <c r="HE27" s="273"/>
      <c r="HF27" s="273"/>
      <c r="HG27" s="273"/>
      <c r="HH27" s="273"/>
      <c r="HI27" s="273"/>
      <c r="HJ27" s="273"/>
      <c r="HK27" s="273"/>
      <c r="HL27" s="274"/>
      <c r="HM27" s="38"/>
      <c r="HO27" s="62"/>
      <c r="HP27" s="272" t="s">
        <v>13</v>
      </c>
      <c r="HQ27" s="273"/>
      <c r="HR27" s="273"/>
      <c r="HS27" s="273"/>
      <c r="HT27" s="273"/>
      <c r="HU27" s="273"/>
      <c r="HV27" s="273"/>
      <c r="HW27" s="273"/>
      <c r="HX27" s="273"/>
      <c r="HY27" s="274"/>
      <c r="HZ27" s="38"/>
      <c r="IB27" s="62"/>
      <c r="IC27" s="272" t="s">
        <v>13</v>
      </c>
      <c r="ID27" s="273"/>
      <c r="IE27" s="273"/>
      <c r="IF27" s="273"/>
      <c r="IG27" s="273"/>
      <c r="IH27" s="273"/>
      <c r="II27" s="273"/>
      <c r="IJ27" s="273"/>
      <c r="IK27" s="273"/>
      <c r="IL27" s="274"/>
      <c r="IM27" s="38"/>
      <c r="IO27" s="62"/>
      <c r="IP27" s="272" t="s">
        <v>13</v>
      </c>
      <c r="IQ27" s="273"/>
      <c r="IR27" s="273"/>
      <c r="IS27" s="273"/>
      <c r="IT27" s="273"/>
      <c r="IU27" s="273"/>
      <c r="IV27" s="273"/>
      <c r="IW27" s="273"/>
      <c r="IX27" s="273"/>
      <c r="IY27" s="274"/>
      <c r="IZ27" s="38"/>
      <c r="JB27" s="62"/>
      <c r="JC27" s="272" t="s">
        <v>13</v>
      </c>
      <c r="JD27" s="273"/>
      <c r="JE27" s="273"/>
      <c r="JF27" s="273"/>
      <c r="JG27" s="273"/>
      <c r="JH27" s="273"/>
      <c r="JI27" s="273"/>
      <c r="JJ27" s="273"/>
      <c r="JK27" s="273"/>
      <c r="JL27" s="274"/>
      <c r="JM27" s="38"/>
      <c r="JO27" s="62"/>
      <c r="JP27" s="272" t="s">
        <v>13</v>
      </c>
      <c r="JQ27" s="273"/>
      <c r="JR27" s="273"/>
      <c r="JS27" s="273"/>
      <c r="JT27" s="273"/>
      <c r="JU27" s="273"/>
      <c r="JV27" s="273"/>
      <c r="JW27" s="273"/>
      <c r="JX27" s="273"/>
      <c r="JY27" s="274"/>
      <c r="JZ27" s="38"/>
      <c r="KB27" s="62"/>
      <c r="KC27" s="272" t="s">
        <v>13</v>
      </c>
      <c r="KD27" s="273"/>
      <c r="KE27" s="273"/>
      <c r="KF27" s="273"/>
      <c r="KG27" s="273"/>
      <c r="KH27" s="273"/>
      <c r="KI27" s="273"/>
      <c r="KJ27" s="273"/>
      <c r="KK27" s="273"/>
      <c r="KL27" s="274"/>
      <c r="KM27" s="38"/>
      <c r="KO27" s="62"/>
      <c r="KP27" s="272" t="s">
        <v>13</v>
      </c>
      <c r="KQ27" s="273"/>
      <c r="KR27" s="273"/>
      <c r="KS27" s="273"/>
      <c r="KT27" s="273"/>
      <c r="KU27" s="273"/>
      <c r="KV27" s="273"/>
      <c r="KW27" s="273"/>
      <c r="KX27" s="273"/>
      <c r="KY27" s="274"/>
      <c r="KZ27" s="38"/>
      <c r="LB27" s="62"/>
      <c r="LC27" s="272" t="s">
        <v>13</v>
      </c>
      <c r="LD27" s="273"/>
      <c r="LE27" s="273"/>
      <c r="LF27" s="273"/>
      <c r="LG27" s="273"/>
      <c r="LH27" s="273"/>
      <c r="LI27" s="273"/>
      <c r="LJ27" s="273"/>
      <c r="LK27" s="273"/>
      <c r="LL27" s="274"/>
      <c r="LM27" s="38"/>
      <c r="LO27" s="62"/>
      <c r="LP27" s="272" t="s">
        <v>13</v>
      </c>
      <c r="LQ27" s="273"/>
      <c r="LR27" s="273"/>
      <c r="LS27" s="273"/>
      <c r="LT27" s="273"/>
      <c r="LU27" s="273"/>
      <c r="LV27" s="273"/>
      <c r="LW27" s="273"/>
      <c r="LX27" s="273"/>
      <c r="LY27" s="274"/>
      <c r="LZ27" s="38"/>
      <c r="MB27" s="62"/>
      <c r="MC27" s="272" t="s">
        <v>13</v>
      </c>
      <c r="MD27" s="273"/>
      <c r="ME27" s="273"/>
      <c r="MF27" s="273"/>
      <c r="MG27" s="273"/>
      <c r="MH27" s="273"/>
      <c r="MI27" s="273"/>
      <c r="MJ27" s="273"/>
      <c r="MK27" s="273"/>
      <c r="ML27" s="274"/>
      <c r="MM27" s="38"/>
      <c r="MO27" s="62"/>
      <c r="MP27" s="272" t="s">
        <v>13</v>
      </c>
      <c r="MQ27" s="273"/>
      <c r="MR27" s="273"/>
      <c r="MS27" s="273"/>
      <c r="MT27" s="273"/>
      <c r="MU27" s="273"/>
      <c r="MV27" s="273"/>
      <c r="MW27" s="273"/>
      <c r="MX27" s="273"/>
      <c r="MY27" s="274"/>
      <c r="MZ27" s="38"/>
      <c r="NB27" s="62"/>
      <c r="NC27" s="272" t="s">
        <v>13</v>
      </c>
      <c r="ND27" s="273"/>
      <c r="NE27" s="273"/>
      <c r="NF27" s="273"/>
      <c r="NG27" s="273"/>
      <c r="NH27" s="273"/>
      <c r="NI27" s="273"/>
      <c r="NJ27" s="273"/>
      <c r="NK27" s="273"/>
      <c r="NL27" s="274"/>
      <c r="NM27" s="38"/>
      <c r="NO27" s="62"/>
      <c r="NP27" s="272" t="s">
        <v>13</v>
      </c>
      <c r="NQ27" s="273"/>
      <c r="NR27" s="273"/>
      <c r="NS27" s="273"/>
      <c r="NT27" s="273"/>
      <c r="NU27" s="273"/>
      <c r="NV27" s="273"/>
      <c r="NW27" s="273"/>
      <c r="NX27" s="273"/>
      <c r="NY27" s="274"/>
      <c r="NZ27" s="38"/>
    </row>
    <row r="28" spans="2:390" x14ac:dyDescent="0.3">
      <c r="B28" s="63"/>
      <c r="C28" s="222"/>
      <c r="D28" s="223"/>
      <c r="E28" s="223"/>
      <c r="F28" s="223"/>
      <c r="G28" s="223"/>
      <c r="H28" s="223"/>
      <c r="I28" s="223"/>
      <c r="J28" s="223"/>
      <c r="K28" s="223"/>
      <c r="L28" s="224"/>
      <c r="M28" s="38"/>
      <c r="O28" s="63"/>
      <c r="P28" s="222"/>
      <c r="Q28" s="223"/>
      <c r="R28" s="223"/>
      <c r="S28" s="223"/>
      <c r="T28" s="223"/>
      <c r="U28" s="223"/>
      <c r="V28" s="223"/>
      <c r="W28" s="223"/>
      <c r="X28" s="223"/>
      <c r="Y28" s="224"/>
      <c r="Z28" s="38"/>
      <c r="AB28" s="63"/>
      <c r="AC28" s="222"/>
      <c r="AD28" s="223"/>
      <c r="AE28" s="223"/>
      <c r="AF28" s="223"/>
      <c r="AG28" s="223"/>
      <c r="AH28" s="223"/>
      <c r="AI28" s="223"/>
      <c r="AJ28" s="223"/>
      <c r="AK28" s="223"/>
      <c r="AL28" s="224"/>
      <c r="AM28" s="38"/>
      <c r="AO28" s="63"/>
      <c r="AP28" s="222"/>
      <c r="AQ28" s="223"/>
      <c r="AR28" s="223"/>
      <c r="AS28" s="223"/>
      <c r="AT28" s="223"/>
      <c r="AU28" s="223"/>
      <c r="AV28" s="223"/>
      <c r="AW28" s="223"/>
      <c r="AX28" s="223"/>
      <c r="AY28" s="224"/>
      <c r="AZ28" s="38"/>
      <c r="BB28" s="63"/>
      <c r="BC28" s="222"/>
      <c r="BD28" s="223"/>
      <c r="BE28" s="223"/>
      <c r="BF28" s="223"/>
      <c r="BG28" s="223"/>
      <c r="BH28" s="223"/>
      <c r="BI28" s="223"/>
      <c r="BJ28" s="223"/>
      <c r="BK28" s="223"/>
      <c r="BL28" s="224"/>
      <c r="BM28" s="38"/>
      <c r="BO28" s="63"/>
      <c r="BP28" s="222"/>
      <c r="BQ28" s="223"/>
      <c r="BR28" s="223"/>
      <c r="BS28" s="223"/>
      <c r="BT28" s="223"/>
      <c r="BU28" s="223"/>
      <c r="BV28" s="223"/>
      <c r="BW28" s="223"/>
      <c r="BX28" s="223"/>
      <c r="BY28" s="224"/>
      <c r="BZ28" s="38"/>
      <c r="CB28" s="63"/>
      <c r="CC28" s="222"/>
      <c r="CD28" s="223"/>
      <c r="CE28" s="223"/>
      <c r="CF28" s="223"/>
      <c r="CG28" s="223"/>
      <c r="CH28" s="223"/>
      <c r="CI28" s="223"/>
      <c r="CJ28" s="223"/>
      <c r="CK28" s="223"/>
      <c r="CL28" s="224"/>
      <c r="CM28" s="38"/>
      <c r="CO28" s="63"/>
      <c r="CP28" s="222"/>
      <c r="CQ28" s="223"/>
      <c r="CR28" s="223"/>
      <c r="CS28" s="223"/>
      <c r="CT28" s="223"/>
      <c r="CU28" s="223"/>
      <c r="CV28" s="223"/>
      <c r="CW28" s="223"/>
      <c r="CX28" s="223"/>
      <c r="CY28" s="224"/>
      <c r="CZ28" s="38"/>
      <c r="DB28" s="63"/>
      <c r="DC28" s="222"/>
      <c r="DD28" s="223"/>
      <c r="DE28" s="223"/>
      <c r="DF28" s="223"/>
      <c r="DG28" s="223"/>
      <c r="DH28" s="223"/>
      <c r="DI28" s="223"/>
      <c r="DJ28" s="223"/>
      <c r="DK28" s="223"/>
      <c r="DL28" s="224"/>
      <c r="DM28" s="38"/>
      <c r="DO28" s="63"/>
      <c r="DP28" s="222"/>
      <c r="DQ28" s="223"/>
      <c r="DR28" s="223"/>
      <c r="DS28" s="223"/>
      <c r="DT28" s="223"/>
      <c r="DU28" s="223"/>
      <c r="DV28" s="223"/>
      <c r="DW28" s="223"/>
      <c r="DX28" s="223"/>
      <c r="DY28" s="224"/>
      <c r="DZ28" s="38"/>
      <c r="EB28" s="63"/>
      <c r="EC28" s="222"/>
      <c r="ED28" s="223"/>
      <c r="EE28" s="223"/>
      <c r="EF28" s="223"/>
      <c r="EG28" s="223"/>
      <c r="EH28" s="223"/>
      <c r="EI28" s="223"/>
      <c r="EJ28" s="223"/>
      <c r="EK28" s="223"/>
      <c r="EL28" s="224"/>
      <c r="EM28" s="38"/>
      <c r="EO28" s="63"/>
      <c r="EP28" s="222"/>
      <c r="EQ28" s="223"/>
      <c r="ER28" s="223"/>
      <c r="ES28" s="223"/>
      <c r="ET28" s="223"/>
      <c r="EU28" s="223"/>
      <c r="EV28" s="223"/>
      <c r="EW28" s="223"/>
      <c r="EX28" s="223"/>
      <c r="EY28" s="224"/>
      <c r="EZ28" s="38"/>
      <c r="FB28" s="63"/>
      <c r="FC28" s="222"/>
      <c r="FD28" s="223"/>
      <c r="FE28" s="223"/>
      <c r="FF28" s="223"/>
      <c r="FG28" s="223"/>
      <c r="FH28" s="223"/>
      <c r="FI28" s="223"/>
      <c r="FJ28" s="223"/>
      <c r="FK28" s="223"/>
      <c r="FL28" s="224"/>
      <c r="FM28" s="38"/>
      <c r="FO28" s="63"/>
      <c r="FP28" s="222"/>
      <c r="FQ28" s="223"/>
      <c r="FR28" s="223"/>
      <c r="FS28" s="223"/>
      <c r="FT28" s="223"/>
      <c r="FU28" s="223"/>
      <c r="FV28" s="223"/>
      <c r="FW28" s="223"/>
      <c r="FX28" s="223"/>
      <c r="FY28" s="224"/>
      <c r="FZ28" s="38"/>
      <c r="GB28" s="63"/>
      <c r="GC28" s="222"/>
      <c r="GD28" s="223"/>
      <c r="GE28" s="223"/>
      <c r="GF28" s="223"/>
      <c r="GG28" s="223"/>
      <c r="GH28" s="223"/>
      <c r="GI28" s="223"/>
      <c r="GJ28" s="223"/>
      <c r="GK28" s="223"/>
      <c r="GL28" s="224"/>
      <c r="GM28" s="38"/>
      <c r="GO28" s="63"/>
      <c r="GP28" s="222"/>
      <c r="GQ28" s="223"/>
      <c r="GR28" s="223"/>
      <c r="GS28" s="223"/>
      <c r="GT28" s="223"/>
      <c r="GU28" s="223"/>
      <c r="GV28" s="223"/>
      <c r="GW28" s="223"/>
      <c r="GX28" s="223"/>
      <c r="GY28" s="224"/>
      <c r="GZ28" s="38"/>
      <c r="HB28" s="63"/>
      <c r="HC28" s="222"/>
      <c r="HD28" s="223"/>
      <c r="HE28" s="223"/>
      <c r="HF28" s="223"/>
      <c r="HG28" s="223"/>
      <c r="HH28" s="223"/>
      <c r="HI28" s="223"/>
      <c r="HJ28" s="223"/>
      <c r="HK28" s="223"/>
      <c r="HL28" s="224"/>
      <c r="HM28" s="38"/>
      <c r="HO28" s="63"/>
      <c r="HP28" s="222"/>
      <c r="HQ28" s="223"/>
      <c r="HR28" s="223"/>
      <c r="HS28" s="223"/>
      <c r="HT28" s="223"/>
      <c r="HU28" s="223"/>
      <c r="HV28" s="223"/>
      <c r="HW28" s="223"/>
      <c r="HX28" s="223"/>
      <c r="HY28" s="224"/>
      <c r="HZ28" s="38"/>
      <c r="IB28" s="63"/>
      <c r="IC28" s="222"/>
      <c r="ID28" s="223"/>
      <c r="IE28" s="223"/>
      <c r="IF28" s="223"/>
      <c r="IG28" s="223"/>
      <c r="IH28" s="223"/>
      <c r="II28" s="223"/>
      <c r="IJ28" s="223"/>
      <c r="IK28" s="223"/>
      <c r="IL28" s="224"/>
      <c r="IM28" s="38"/>
      <c r="IO28" s="63"/>
      <c r="IP28" s="222"/>
      <c r="IQ28" s="223"/>
      <c r="IR28" s="223"/>
      <c r="IS28" s="223"/>
      <c r="IT28" s="223"/>
      <c r="IU28" s="223"/>
      <c r="IV28" s="223"/>
      <c r="IW28" s="223"/>
      <c r="IX28" s="223"/>
      <c r="IY28" s="224"/>
      <c r="IZ28" s="38"/>
      <c r="JB28" s="63"/>
      <c r="JC28" s="222"/>
      <c r="JD28" s="223"/>
      <c r="JE28" s="223"/>
      <c r="JF28" s="223"/>
      <c r="JG28" s="223"/>
      <c r="JH28" s="223"/>
      <c r="JI28" s="223"/>
      <c r="JJ28" s="223"/>
      <c r="JK28" s="223"/>
      <c r="JL28" s="224"/>
      <c r="JM28" s="38"/>
      <c r="JO28" s="63"/>
      <c r="JP28" s="222"/>
      <c r="JQ28" s="223"/>
      <c r="JR28" s="223"/>
      <c r="JS28" s="223"/>
      <c r="JT28" s="223"/>
      <c r="JU28" s="223"/>
      <c r="JV28" s="223"/>
      <c r="JW28" s="223"/>
      <c r="JX28" s="223"/>
      <c r="JY28" s="224"/>
      <c r="JZ28" s="38"/>
      <c r="KB28" s="63"/>
      <c r="KC28" s="222"/>
      <c r="KD28" s="223"/>
      <c r="KE28" s="223"/>
      <c r="KF28" s="223"/>
      <c r="KG28" s="223"/>
      <c r="KH28" s="223"/>
      <c r="KI28" s="223"/>
      <c r="KJ28" s="223"/>
      <c r="KK28" s="223"/>
      <c r="KL28" s="224"/>
      <c r="KM28" s="38"/>
      <c r="KO28" s="63"/>
      <c r="KP28" s="222"/>
      <c r="KQ28" s="223"/>
      <c r="KR28" s="223"/>
      <c r="KS28" s="223"/>
      <c r="KT28" s="223"/>
      <c r="KU28" s="223"/>
      <c r="KV28" s="223"/>
      <c r="KW28" s="223"/>
      <c r="KX28" s="223"/>
      <c r="KY28" s="224"/>
      <c r="KZ28" s="38"/>
      <c r="LB28" s="63"/>
      <c r="LC28" s="222"/>
      <c r="LD28" s="223"/>
      <c r="LE28" s="223"/>
      <c r="LF28" s="223"/>
      <c r="LG28" s="223"/>
      <c r="LH28" s="223"/>
      <c r="LI28" s="223"/>
      <c r="LJ28" s="223"/>
      <c r="LK28" s="223"/>
      <c r="LL28" s="224"/>
      <c r="LM28" s="38"/>
      <c r="LO28" s="63"/>
      <c r="LP28" s="222"/>
      <c r="LQ28" s="223"/>
      <c r="LR28" s="223"/>
      <c r="LS28" s="223"/>
      <c r="LT28" s="223"/>
      <c r="LU28" s="223"/>
      <c r="LV28" s="223"/>
      <c r="LW28" s="223"/>
      <c r="LX28" s="223"/>
      <c r="LY28" s="224"/>
      <c r="LZ28" s="38"/>
      <c r="MB28" s="63"/>
      <c r="MC28" s="222"/>
      <c r="MD28" s="223"/>
      <c r="ME28" s="223"/>
      <c r="MF28" s="223"/>
      <c r="MG28" s="223"/>
      <c r="MH28" s="223"/>
      <c r="MI28" s="223"/>
      <c r="MJ28" s="223"/>
      <c r="MK28" s="223"/>
      <c r="ML28" s="224"/>
      <c r="MM28" s="38"/>
      <c r="MO28" s="63"/>
      <c r="MP28" s="222"/>
      <c r="MQ28" s="223"/>
      <c r="MR28" s="223"/>
      <c r="MS28" s="223"/>
      <c r="MT28" s="223"/>
      <c r="MU28" s="223"/>
      <c r="MV28" s="223"/>
      <c r="MW28" s="223"/>
      <c r="MX28" s="223"/>
      <c r="MY28" s="224"/>
      <c r="MZ28" s="38"/>
      <c r="NB28" s="63"/>
      <c r="NC28" s="222"/>
      <c r="ND28" s="223"/>
      <c r="NE28" s="223"/>
      <c r="NF28" s="223"/>
      <c r="NG28" s="223"/>
      <c r="NH28" s="223"/>
      <c r="NI28" s="223"/>
      <c r="NJ28" s="223"/>
      <c r="NK28" s="223"/>
      <c r="NL28" s="224"/>
      <c r="NM28" s="38"/>
      <c r="NO28" s="63"/>
      <c r="NP28" s="222"/>
      <c r="NQ28" s="223"/>
      <c r="NR28" s="223"/>
      <c r="NS28" s="223"/>
      <c r="NT28" s="223"/>
      <c r="NU28" s="223"/>
      <c r="NV28" s="223"/>
      <c r="NW28" s="223"/>
      <c r="NX28" s="223"/>
      <c r="NY28" s="224"/>
      <c r="NZ28" s="38"/>
    </row>
    <row r="29" spans="2:390" x14ac:dyDescent="0.3">
      <c r="B29" s="63"/>
      <c r="C29" s="225"/>
      <c r="D29" s="226"/>
      <c r="E29" s="226"/>
      <c r="F29" s="226"/>
      <c r="G29" s="226"/>
      <c r="H29" s="226"/>
      <c r="I29" s="226"/>
      <c r="J29" s="226"/>
      <c r="K29" s="226"/>
      <c r="L29" s="227"/>
      <c r="M29" s="38"/>
      <c r="O29" s="63"/>
      <c r="P29" s="225"/>
      <c r="Q29" s="226"/>
      <c r="R29" s="226"/>
      <c r="S29" s="226"/>
      <c r="T29" s="226"/>
      <c r="U29" s="226"/>
      <c r="V29" s="226"/>
      <c r="W29" s="226"/>
      <c r="X29" s="226"/>
      <c r="Y29" s="227"/>
      <c r="Z29" s="38"/>
      <c r="AB29" s="63"/>
      <c r="AC29" s="225"/>
      <c r="AD29" s="226"/>
      <c r="AE29" s="226"/>
      <c r="AF29" s="226"/>
      <c r="AG29" s="226"/>
      <c r="AH29" s="226"/>
      <c r="AI29" s="226"/>
      <c r="AJ29" s="226"/>
      <c r="AK29" s="226"/>
      <c r="AL29" s="227"/>
      <c r="AM29" s="38"/>
      <c r="AO29" s="63"/>
      <c r="AP29" s="225"/>
      <c r="AQ29" s="226"/>
      <c r="AR29" s="226"/>
      <c r="AS29" s="226"/>
      <c r="AT29" s="226"/>
      <c r="AU29" s="226"/>
      <c r="AV29" s="226"/>
      <c r="AW29" s="226"/>
      <c r="AX29" s="226"/>
      <c r="AY29" s="227"/>
      <c r="AZ29" s="38"/>
      <c r="BB29" s="63"/>
      <c r="BC29" s="225"/>
      <c r="BD29" s="226"/>
      <c r="BE29" s="226"/>
      <c r="BF29" s="226"/>
      <c r="BG29" s="226"/>
      <c r="BH29" s="226"/>
      <c r="BI29" s="226"/>
      <c r="BJ29" s="226"/>
      <c r="BK29" s="226"/>
      <c r="BL29" s="227"/>
      <c r="BM29" s="38"/>
      <c r="BO29" s="63"/>
      <c r="BP29" s="225"/>
      <c r="BQ29" s="226"/>
      <c r="BR29" s="226"/>
      <c r="BS29" s="226"/>
      <c r="BT29" s="226"/>
      <c r="BU29" s="226"/>
      <c r="BV29" s="226"/>
      <c r="BW29" s="226"/>
      <c r="BX29" s="226"/>
      <c r="BY29" s="227"/>
      <c r="BZ29" s="38"/>
      <c r="CB29" s="63"/>
      <c r="CC29" s="225"/>
      <c r="CD29" s="226"/>
      <c r="CE29" s="226"/>
      <c r="CF29" s="226"/>
      <c r="CG29" s="226"/>
      <c r="CH29" s="226"/>
      <c r="CI29" s="226"/>
      <c r="CJ29" s="226"/>
      <c r="CK29" s="226"/>
      <c r="CL29" s="227"/>
      <c r="CM29" s="38"/>
      <c r="CO29" s="63"/>
      <c r="CP29" s="225"/>
      <c r="CQ29" s="226"/>
      <c r="CR29" s="226"/>
      <c r="CS29" s="226"/>
      <c r="CT29" s="226"/>
      <c r="CU29" s="226"/>
      <c r="CV29" s="226"/>
      <c r="CW29" s="226"/>
      <c r="CX29" s="226"/>
      <c r="CY29" s="227"/>
      <c r="CZ29" s="38"/>
      <c r="DB29" s="63"/>
      <c r="DC29" s="225"/>
      <c r="DD29" s="226"/>
      <c r="DE29" s="226"/>
      <c r="DF29" s="226"/>
      <c r="DG29" s="226"/>
      <c r="DH29" s="226"/>
      <c r="DI29" s="226"/>
      <c r="DJ29" s="226"/>
      <c r="DK29" s="226"/>
      <c r="DL29" s="227"/>
      <c r="DM29" s="38"/>
      <c r="DO29" s="63"/>
      <c r="DP29" s="225"/>
      <c r="DQ29" s="226"/>
      <c r="DR29" s="226"/>
      <c r="DS29" s="226"/>
      <c r="DT29" s="226"/>
      <c r="DU29" s="226"/>
      <c r="DV29" s="226"/>
      <c r="DW29" s="226"/>
      <c r="DX29" s="226"/>
      <c r="DY29" s="227"/>
      <c r="DZ29" s="38"/>
      <c r="EB29" s="63"/>
      <c r="EC29" s="225"/>
      <c r="ED29" s="226"/>
      <c r="EE29" s="226"/>
      <c r="EF29" s="226"/>
      <c r="EG29" s="226"/>
      <c r="EH29" s="226"/>
      <c r="EI29" s="226"/>
      <c r="EJ29" s="226"/>
      <c r="EK29" s="226"/>
      <c r="EL29" s="227"/>
      <c r="EM29" s="38"/>
      <c r="EO29" s="63"/>
      <c r="EP29" s="225"/>
      <c r="EQ29" s="226"/>
      <c r="ER29" s="226"/>
      <c r="ES29" s="226"/>
      <c r="ET29" s="226"/>
      <c r="EU29" s="226"/>
      <c r="EV29" s="226"/>
      <c r="EW29" s="226"/>
      <c r="EX29" s="226"/>
      <c r="EY29" s="227"/>
      <c r="EZ29" s="38"/>
      <c r="FB29" s="63"/>
      <c r="FC29" s="225"/>
      <c r="FD29" s="226"/>
      <c r="FE29" s="226"/>
      <c r="FF29" s="226"/>
      <c r="FG29" s="226"/>
      <c r="FH29" s="226"/>
      <c r="FI29" s="226"/>
      <c r="FJ29" s="226"/>
      <c r="FK29" s="226"/>
      <c r="FL29" s="227"/>
      <c r="FM29" s="38"/>
      <c r="FO29" s="63"/>
      <c r="FP29" s="225"/>
      <c r="FQ29" s="226"/>
      <c r="FR29" s="226"/>
      <c r="FS29" s="226"/>
      <c r="FT29" s="226"/>
      <c r="FU29" s="226"/>
      <c r="FV29" s="226"/>
      <c r="FW29" s="226"/>
      <c r="FX29" s="226"/>
      <c r="FY29" s="227"/>
      <c r="FZ29" s="38"/>
      <c r="GB29" s="63"/>
      <c r="GC29" s="225"/>
      <c r="GD29" s="226"/>
      <c r="GE29" s="226"/>
      <c r="GF29" s="226"/>
      <c r="GG29" s="226"/>
      <c r="GH29" s="226"/>
      <c r="GI29" s="226"/>
      <c r="GJ29" s="226"/>
      <c r="GK29" s="226"/>
      <c r="GL29" s="227"/>
      <c r="GM29" s="38"/>
      <c r="GO29" s="63"/>
      <c r="GP29" s="225"/>
      <c r="GQ29" s="226"/>
      <c r="GR29" s="226"/>
      <c r="GS29" s="226"/>
      <c r="GT29" s="226"/>
      <c r="GU29" s="226"/>
      <c r="GV29" s="226"/>
      <c r="GW29" s="226"/>
      <c r="GX29" s="226"/>
      <c r="GY29" s="227"/>
      <c r="GZ29" s="38"/>
      <c r="HB29" s="63"/>
      <c r="HC29" s="225"/>
      <c r="HD29" s="226"/>
      <c r="HE29" s="226"/>
      <c r="HF29" s="226"/>
      <c r="HG29" s="226"/>
      <c r="HH29" s="226"/>
      <c r="HI29" s="226"/>
      <c r="HJ29" s="226"/>
      <c r="HK29" s="226"/>
      <c r="HL29" s="227"/>
      <c r="HM29" s="38"/>
      <c r="HO29" s="63"/>
      <c r="HP29" s="225"/>
      <c r="HQ29" s="226"/>
      <c r="HR29" s="226"/>
      <c r="HS29" s="226"/>
      <c r="HT29" s="226"/>
      <c r="HU29" s="226"/>
      <c r="HV29" s="226"/>
      <c r="HW29" s="226"/>
      <c r="HX29" s="226"/>
      <c r="HY29" s="227"/>
      <c r="HZ29" s="38"/>
      <c r="IB29" s="63"/>
      <c r="IC29" s="225"/>
      <c r="ID29" s="226"/>
      <c r="IE29" s="226"/>
      <c r="IF29" s="226"/>
      <c r="IG29" s="226"/>
      <c r="IH29" s="226"/>
      <c r="II29" s="226"/>
      <c r="IJ29" s="226"/>
      <c r="IK29" s="226"/>
      <c r="IL29" s="227"/>
      <c r="IM29" s="38"/>
      <c r="IO29" s="63"/>
      <c r="IP29" s="225"/>
      <c r="IQ29" s="226"/>
      <c r="IR29" s="226"/>
      <c r="IS29" s="226"/>
      <c r="IT29" s="226"/>
      <c r="IU29" s="226"/>
      <c r="IV29" s="226"/>
      <c r="IW29" s="226"/>
      <c r="IX29" s="226"/>
      <c r="IY29" s="227"/>
      <c r="IZ29" s="38"/>
      <c r="JB29" s="63"/>
      <c r="JC29" s="225"/>
      <c r="JD29" s="226"/>
      <c r="JE29" s="226"/>
      <c r="JF29" s="226"/>
      <c r="JG29" s="226"/>
      <c r="JH29" s="226"/>
      <c r="JI29" s="226"/>
      <c r="JJ29" s="226"/>
      <c r="JK29" s="226"/>
      <c r="JL29" s="227"/>
      <c r="JM29" s="38"/>
      <c r="JO29" s="63"/>
      <c r="JP29" s="225"/>
      <c r="JQ29" s="226"/>
      <c r="JR29" s="226"/>
      <c r="JS29" s="226"/>
      <c r="JT29" s="226"/>
      <c r="JU29" s="226"/>
      <c r="JV29" s="226"/>
      <c r="JW29" s="226"/>
      <c r="JX29" s="226"/>
      <c r="JY29" s="227"/>
      <c r="JZ29" s="38"/>
      <c r="KB29" s="63"/>
      <c r="KC29" s="225"/>
      <c r="KD29" s="226"/>
      <c r="KE29" s="226"/>
      <c r="KF29" s="226"/>
      <c r="KG29" s="226"/>
      <c r="KH29" s="226"/>
      <c r="KI29" s="226"/>
      <c r="KJ29" s="226"/>
      <c r="KK29" s="226"/>
      <c r="KL29" s="227"/>
      <c r="KM29" s="38"/>
      <c r="KO29" s="63"/>
      <c r="KP29" s="225"/>
      <c r="KQ29" s="226"/>
      <c r="KR29" s="226"/>
      <c r="KS29" s="226"/>
      <c r="KT29" s="226"/>
      <c r="KU29" s="226"/>
      <c r="KV29" s="226"/>
      <c r="KW29" s="226"/>
      <c r="KX29" s="226"/>
      <c r="KY29" s="227"/>
      <c r="KZ29" s="38"/>
      <c r="LB29" s="63"/>
      <c r="LC29" s="225"/>
      <c r="LD29" s="226"/>
      <c r="LE29" s="226"/>
      <c r="LF29" s="226"/>
      <c r="LG29" s="226"/>
      <c r="LH29" s="226"/>
      <c r="LI29" s="226"/>
      <c r="LJ29" s="226"/>
      <c r="LK29" s="226"/>
      <c r="LL29" s="227"/>
      <c r="LM29" s="38"/>
      <c r="LO29" s="63"/>
      <c r="LP29" s="225"/>
      <c r="LQ29" s="226"/>
      <c r="LR29" s="226"/>
      <c r="LS29" s="226"/>
      <c r="LT29" s="226"/>
      <c r="LU29" s="226"/>
      <c r="LV29" s="226"/>
      <c r="LW29" s="226"/>
      <c r="LX29" s="226"/>
      <c r="LY29" s="227"/>
      <c r="LZ29" s="38"/>
      <c r="MB29" s="63"/>
      <c r="MC29" s="225"/>
      <c r="MD29" s="226"/>
      <c r="ME29" s="226"/>
      <c r="MF29" s="226"/>
      <c r="MG29" s="226"/>
      <c r="MH29" s="226"/>
      <c r="MI29" s="226"/>
      <c r="MJ29" s="226"/>
      <c r="MK29" s="226"/>
      <c r="ML29" s="227"/>
      <c r="MM29" s="38"/>
      <c r="MO29" s="63"/>
      <c r="MP29" s="225"/>
      <c r="MQ29" s="226"/>
      <c r="MR29" s="226"/>
      <c r="MS29" s="226"/>
      <c r="MT29" s="226"/>
      <c r="MU29" s="226"/>
      <c r="MV29" s="226"/>
      <c r="MW29" s="226"/>
      <c r="MX29" s="226"/>
      <c r="MY29" s="227"/>
      <c r="MZ29" s="38"/>
      <c r="NB29" s="63"/>
      <c r="NC29" s="225"/>
      <c r="ND29" s="226"/>
      <c r="NE29" s="226"/>
      <c r="NF29" s="226"/>
      <c r="NG29" s="226"/>
      <c r="NH29" s="226"/>
      <c r="NI29" s="226"/>
      <c r="NJ29" s="226"/>
      <c r="NK29" s="226"/>
      <c r="NL29" s="227"/>
      <c r="NM29" s="38"/>
      <c r="NO29" s="63"/>
      <c r="NP29" s="225"/>
      <c r="NQ29" s="226"/>
      <c r="NR29" s="226"/>
      <c r="NS29" s="226"/>
      <c r="NT29" s="226"/>
      <c r="NU29" s="226"/>
      <c r="NV29" s="226"/>
      <c r="NW29" s="226"/>
      <c r="NX29" s="226"/>
      <c r="NY29" s="227"/>
      <c r="NZ29" s="38"/>
    </row>
    <row r="30" spans="2:390" x14ac:dyDescent="0.3">
      <c r="B30" s="63"/>
      <c r="C30" s="225"/>
      <c r="D30" s="226"/>
      <c r="E30" s="226"/>
      <c r="F30" s="226"/>
      <c r="G30" s="226"/>
      <c r="H30" s="226"/>
      <c r="I30" s="226"/>
      <c r="J30" s="226"/>
      <c r="K30" s="226"/>
      <c r="L30" s="227"/>
      <c r="M30" s="38"/>
      <c r="O30" s="63"/>
      <c r="P30" s="225"/>
      <c r="Q30" s="226"/>
      <c r="R30" s="226"/>
      <c r="S30" s="226"/>
      <c r="T30" s="226"/>
      <c r="U30" s="226"/>
      <c r="V30" s="226"/>
      <c r="W30" s="226"/>
      <c r="X30" s="226"/>
      <c r="Y30" s="227"/>
      <c r="Z30" s="38"/>
      <c r="AB30" s="63"/>
      <c r="AC30" s="225"/>
      <c r="AD30" s="226"/>
      <c r="AE30" s="226"/>
      <c r="AF30" s="226"/>
      <c r="AG30" s="226"/>
      <c r="AH30" s="226"/>
      <c r="AI30" s="226"/>
      <c r="AJ30" s="226"/>
      <c r="AK30" s="226"/>
      <c r="AL30" s="227"/>
      <c r="AM30" s="38"/>
      <c r="AO30" s="63"/>
      <c r="AP30" s="225"/>
      <c r="AQ30" s="226"/>
      <c r="AR30" s="226"/>
      <c r="AS30" s="226"/>
      <c r="AT30" s="226"/>
      <c r="AU30" s="226"/>
      <c r="AV30" s="226"/>
      <c r="AW30" s="226"/>
      <c r="AX30" s="226"/>
      <c r="AY30" s="227"/>
      <c r="AZ30" s="38"/>
      <c r="BB30" s="63"/>
      <c r="BC30" s="225"/>
      <c r="BD30" s="226"/>
      <c r="BE30" s="226"/>
      <c r="BF30" s="226"/>
      <c r="BG30" s="226"/>
      <c r="BH30" s="226"/>
      <c r="BI30" s="226"/>
      <c r="BJ30" s="226"/>
      <c r="BK30" s="226"/>
      <c r="BL30" s="227"/>
      <c r="BM30" s="38"/>
      <c r="BO30" s="63"/>
      <c r="BP30" s="225"/>
      <c r="BQ30" s="226"/>
      <c r="BR30" s="226"/>
      <c r="BS30" s="226"/>
      <c r="BT30" s="226"/>
      <c r="BU30" s="226"/>
      <c r="BV30" s="226"/>
      <c r="BW30" s="226"/>
      <c r="BX30" s="226"/>
      <c r="BY30" s="227"/>
      <c r="BZ30" s="38"/>
      <c r="CB30" s="63"/>
      <c r="CC30" s="225"/>
      <c r="CD30" s="226"/>
      <c r="CE30" s="226"/>
      <c r="CF30" s="226"/>
      <c r="CG30" s="226"/>
      <c r="CH30" s="226"/>
      <c r="CI30" s="226"/>
      <c r="CJ30" s="226"/>
      <c r="CK30" s="226"/>
      <c r="CL30" s="227"/>
      <c r="CM30" s="38"/>
      <c r="CO30" s="63"/>
      <c r="CP30" s="225"/>
      <c r="CQ30" s="226"/>
      <c r="CR30" s="226"/>
      <c r="CS30" s="226"/>
      <c r="CT30" s="226"/>
      <c r="CU30" s="226"/>
      <c r="CV30" s="226"/>
      <c r="CW30" s="226"/>
      <c r="CX30" s="226"/>
      <c r="CY30" s="227"/>
      <c r="CZ30" s="38"/>
      <c r="DB30" s="63"/>
      <c r="DC30" s="225"/>
      <c r="DD30" s="226"/>
      <c r="DE30" s="226"/>
      <c r="DF30" s="226"/>
      <c r="DG30" s="226"/>
      <c r="DH30" s="226"/>
      <c r="DI30" s="226"/>
      <c r="DJ30" s="226"/>
      <c r="DK30" s="226"/>
      <c r="DL30" s="227"/>
      <c r="DM30" s="38"/>
      <c r="DO30" s="63"/>
      <c r="DP30" s="225"/>
      <c r="DQ30" s="226"/>
      <c r="DR30" s="226"/>
      <c r="DS30" s="226"/>
      <c r="DT30" s="226"/>
      <c r="DU30" s="226"/>
      <c r="DV30" s="226"/>
      <c r="DW30" s="226"/>
      <c r="DX30" s="226"/>
      <c r="DY30" s="227"/>
      <c r="DZ30" s="38"/>
      <c r="EB30" s="63"/>
      <c r="EC30" s="225"/>
      <c r="ED30" s="226"/>
      <c r="EE30" s="226"/>
      <c r="EF30" s="226"/>
      <c r="EG30" s="226"/>
      <c r="EH30" s="226"/>
      <c r="EI30" s="226"/>
      <c r="EJ30" s="226"/>
      <c r="EK30" s="226"/>
      <c r="EL30" s="227"/>
      <c r="EM30" s="38"/>
      <c r="EO30" s="63"/>
      <c r="EP30" s="225"/>
      <c r="EQ30" s="226"/>
      <c r="ER30" s="226"/>
      <c r="ES30" s="226"/>
      <c r="ET30" s="226"/>
      <c r="EU30" s="226"/>
      <c r="EV30" s="226"/>
      <c r="EW30" s="226"/>
      <c r="EX30" s="226"/>
      <c r="EY30" s="227"/>
      <c r="EZ30" s="38"/>
      <c r="FB30" s="63"/>
      <c r="FC30" s="225"/>
      <c r="FD30" s="226"/>
      <c r="FE30" s="226"/>
      <c r="FF30" s="226"/>
      <c r="FG30" s="226"/>
      <c r="FH30" s="226"/>
      <c r="FI30" s="226"/>
      <c r="FJ30" s="226"/>
      <c r="FK30" s="226"/>
      <c r="FL30" s="227"/>
      <c r="FM30" s="38"/>
      <c r="FO30" s="63"/>
      <c r="FP30" s="225"/>
      <c r="FQ30" s="226"/>
      <c r="FR30" s="226"/>
      <c r="FS30" s="226"/>
      <c r="FT30" s="226"/>
      <c r="FU30" s="226"/>
      <c r="FV30" s="226"/>
      <c r="FW30" s="226"/>
      <c r="FX30" s="226"/>
      <c r="FY30" s="227"/>
      <c r="FZ30" s="38"/>
      <c r="GB30" s="63"/>
      <c r="GC30" s="225"/>
      <c r="GD30" s="226"/>
      <c r="GE30" s="226"/>
      <c r="GF30" s="226"/>
      <c r="GG30" s="226"/>
      <c r="GH30" s="226"/>
      <c r="GI30" s="226"/>
      <c r="GJ30" s="226"/>
      <c r="GK30" s="226"/>
      <c r="GL30" s="227"/>
      <c r="GM30" s="38"/>
      <c r="GO30" s="63"/>
      <c r="GP30" s="225"/>
      <c r="GQ30" s="226"/>
      <c r="GR30" s="226"/>
      <c r="GS30" s="226"/>
      <c r="GT30" s="226"/>
      <c r="GU30" s="226"/>
      <c r="GV30" s="226"/>
      <c r="GW30" s="226"/>
      <c r="GX30" s="226"/>
      <c r="GY30" s="227"/>
      <c r="GZ30" s="38"/>
      <c r="HB30" s="63"/>
      <c r="HC30" s="225"/>
      <c r="HD30" s="226"/>
      <c r="HE30" s="226"/>
      <c r="HF30" s="226"/>
      <c r="HG30" s="226"/>
      <c r="HH30" s="226"/>
      <c r="HI30" s="226"/>
      <c r="HJ30" s="226"/>
      <c r="HK30" s="226"/>
      <c r="HL30" s="227"/>
      <c r="HM30" s="38"/>
      <c r="HO30" s="63"/>
      <c r="HP30" s="225"/>
      <c r="HQ30" s="226"/>
      <c r="HR30" s="226"/>
      <c r="HS30" s="226"/>
      <c r="HT30" s="226"/>
      <c r="HU30" s="226"/>
      <c r="HV30" s="226"/>
      <c r="HW30" s="226"/>
      <c r="HX30" s="226"/>
      <c r="HY30" s="227"/>
      <c r="HZ30" s="38"/>
      <c r="IB30" s="63"/>
      <c r="IC30" s="225"/>
      <c r="ID30" s="226"/>
      <c r="IE30" s="226"/>
      <c r="IF30" s="226"/>
      <c r="IG30" s="226"/>
      <c r="IH30" s="226"/>
      <c r="II30" s="226"/>
      <c r="IJ30" s="226"/>
      <c r="IK30" s="226"/>
      <c r="IL30" s="227"/>
      <c r="IM30" s="38"/>
      <c r="IO30" s="63"/>
      <c r="IP30" s="225"/>
      <c r="IQ30" s="226"/>
      <c r="IR30" s="226"/>
      <c r="IS30" s="226"/>
      <c r="IT30" s="226"/>
      <c r="IU30" s="226"/>
      <c r="IV30" s="226"/>
      <c r="IW30" s="226"/>
      <c r="IX30" s="226"/>
      <c r="IY30" s="227"/>
      <c r="IZ30" s="38"/>
      <c r="JB30" s="63"/>
      <c r="JC30" s="225"/>
      <c r="JD30" s="226"/>
      <c r="JE30" s="226"/>
      <c r="JF30" s="226"/>
      <c r="JG30" s="226"/>
      <c r="JH30" s="226"/>
      <c r="JI30" s="226"/>
      <c r="JJ30" s="226"/>
      <c r="JK30" s="226"/>
      <c r="JL30" s="227"/>
      <c r="JM30" s="38"/>
      <c r="JO30" s="63"/>
      <c r="JP30" s="225"/>
      <c r="JQ30" s="226"/>
      <c r="JR30" s="226"/>
      <c r="JS30" s="226"/>
      <c r="JT30" s="226"/>
      <c r="JU30" s="226"/>
      <c r="JV30" s="226"/>
      <c r="JW30" s="226"/>
      <c r="JX30" s="226"/>
      <c r="JY30" s="227"/>
      <c r="JZ30" s="38"/>
      <c r="KB30" s="63"/>
      <c r="KC30" s="225"/>
      <c r="KD30" s="226"/>
      <c r="KE30" s="226"/>
      <c r="KF30" s="226"/>
      <c r="KG30" s="226"/>
      <c r="KH30" s="226"/>
      <c r="KI30" s="226"/>
      <c r="KJ30" s="226"/>
      <c r="KK30" s="226"/>
      <c r="KL30" s="227"/>
      <c r="KM30" s="38"/>
      <c r="KO30" s="63"/>
      <c r="KP30" s="225"/>
      <c r="KQ30" s="226"/>
      <c r="KR30" s="226"/>
      <c r="KS30" s="226"/>
      <c r="KT30" s="226"/>
      <c r="KU30" s="226"/>
      <c r="KV30" s="226"/>
      <c r="KW30" s="226"/>
      <c r="KX30" s="226"/>
      <c r="KY30" s="227"/>
      <c r="KZ30" s="38"/>
      <c r="LB30" s="63"/>
      <c r="LC30" s="225"/>
      <c r="LD30" s="226"/>
      <c r="LE30" s="226"/>
      <c r="LF30" s="226"/>
      <c r="LG30" s="226"/>
      <c r="LH30" s="226"/>
      <c r="LI30" s="226"/>
      <c r="LJ30" s="226"/>
      <c r="LK30" s="226"/>
      <c r="LL30" s="227"/>
      <c r="LM30" s="38"/>
      <c r="LO30" s="63"/>
      <c r="LP30" s="225"/>
      <c r="LQ30" s="226"/>
      <c r="LR30" s="226"/>
      <c r="LS30" s="226"/>
      <c r="LT30" s="226"/>
      <c r="LU30" s="226"/>
      <c r="LV30" s="226"/>
      <c r="LW30" s="226"/>
      <c r="LX30" s="226"/>
      <c r="LY30" s="227"/>
      <c r="LZ30" s="38"/>
      <c r="MB30" s="63"/>
      <c r="MC30" s="225"/>
      <c r="MD30" s="226"/>
      <c r="ME30" s="226"/>
      <c r="MF30" s="226"/>
      <c r="MG30" s="226"/>
      <c r="MH30" s="226"/>
      <c r="MI30" s="226"/>
      <c r="MJ30" s="226"/>
      <c r="MK30" s="226"/>
      <c r="ML30" s="227"/>
      <c r="MM30" s="38"/>
      <c r="MO30" s="63"/>
      <c r="MP30" s="225"/>
      <c r="MQ30" s="226"/>
      <c r="MR30" s="226"/>
      <c r="MS30" s="226"/>
      <c r="MT30" s="226"/>
      <c r="MU30" s="226"/>
      <c r="MV30" s="226"/>
      <c r="MW30" s="226"/>
      <c r="MX30" s="226"/>
      <c r="MY30" s="227"/>
      <c r="MZ30" s="38"/>
      <c r="NB30" s="63"/>
      <c r="NC30" s="225"/>
      <c r="ND30" s="226"/>
      <c r="NE30" s="226"/>
      <c r="NF30" s="226"/>
      <c r="NG30" s="226"/>
      <c r="NH30" s="226"/>
      <c r="NI30" s="226"/>
      <c r="NJ30" s="226"/>
      <c r="NK30" s="226"/>
      <c r="NL30" s="227"/>
      <c r="NM30" s="38"/>
      <c r="NO30" s="63"/>
      <c r="NP30" s="225"/>
      <c r="NQ30" s="226"/>
      <c r="NR30" s="226"/>
      <c r="NS30" s="226"/>
      <c r="NT30" s="226"/>
      <c r="NU30" s="226"/>
      <c r="NV30" s="226"/>
      <c r="NW30" s="226"/>
      <c r="NX30" s="226"/>
      <c r="NY30" s="227"/>
      <c r="NZ30" s="38"/>
    </row>
    <row r="31" spans="2:390" x14ac:dyDescent="0.3">
      <c r="B31" s="63"/>
      <c r="C31" s="225"/>
      <c r="D31" s="226"/>
      <c r="E31" s="226"/>
      <c r="F31" s="226"/>
      <c r="G31" s="226"/>
      <c r="H31" s="226"/>
      <c r="I31" s="226"/>
      <c r="J31" s="226"/>
      <c r="K31" s="226"/>
      <c r="L31" s="227"/>
      <c r="M31" s="38"/>
      <c r="O31" s="63"/>
      <c r="P31" s="225"/>
      <c r="Q31" s="226"/>
      <c r="R31" s="226"/>
      <c r="S31" s="226"/>
      <c r="T31" s="226"/>
      <c r="U31" s="226"/>
      <c r="V31" s="226"/>
      <c r="W31" s="226"/>
      <c r="X31" s="226"/>
      <c r="Y31" s="227"/>
      <c r="Z31" s="38"/>
      <c r="AB31" s="63"/>
      <c r="AC31" s="225"/>
      <c r="AD31" s="226"/>
      <c r="AE31" s="226"/>
      <c r="AF31" s="226"/>
      <c r="AG31" s="226"/>
      <c r="AH31" s="226"/>
      <c r="AI31" s="226"/>
      <c r="AJ31" s="226"/>
      <c r="AK31" s="226"/>
      <c r="AL31" s="227"/>
      <c r="AM31" s="38"/>
      <c r="AO31" s="63"/>
      <c r="AP31" s="225"/>
      <c r="AQ31" s="226"/>
      <c r="AR31" s="226"/>
      <c r="AS31" s="226"/>
      <c r="AT31" s="226"/>
      <c r="AU31" s="226"/>
      <c r="AV31" s="226"/>
      <c r="AW31" s="226"/>
      <c r="AX31" s="226"/>
      <c r="AY31" s="227"/>
      <c r="AZ31" s="38"/>
      <c r="BB31" s="63"/>
      <c r="BC31" s="225"/>
      <c r="BD31" s="226"/>
      <c r="BE31" s="226"/>
      <c r="BF31" s="226"/>
      <c r="BG31" s="226"/>
      <c r="BH31" s="226"/>
      <c r="BI31" s="226"/>
      <c r="BJ31" s="226"/>
      <c r="BK31" s="226"/>
      <c r="BL31" s="227"/>
      <c r="BM31" s="38"/>
      <c r="BO31" s="63"/>
      <c r="BP31" s="225"/>
      <c r="BQ31" s="226"/>
      <c r="BR31" s="226"/>
      <c r="BS31" s="226"/>
      <c r="BT31" s="226"/>
      <c r="BU31" s="226"/>
      <c r="BV31" s="226"/>
      <c r="BW31" s="226"/>
      <c r="BX31" s="226"/>
      <c r="BY31" s="227"/>
      <c r="BZ31" s="38"/>
      <c r="CB31" s="63"/>
      <c r="CC31" s="225"/>
      <c r="CD31" s="226"/>
      <c r="CE31" s="226"/>
      <c r="CF31" s="226"/>
      <c r="CG31" s="226"/>
      <c r="CH31" s="226"/>
      <c r="CI31" s="226"/>
      <c r="CJ31" s="226"/>
      <c r="CK31" s="226"/>
      <c r="CL31" s="227"/>
      <c r="CM31" s="38"/>
      <c r="CO31" s="63"/>
      <c r="CP31" s="225"/>
      <c r="CQ31" s="226"/>
      <c r="CR31" s="226"/>
      <c r="CS31" s="226"/>
      <c r="CT31" s="226"/>
      <c r="CU31" s="226"/>
      <c r="CV31" s="226"/>
      <c r="CW31" s="226"/>
      <c r="CX31" s="226"/>
      <c r="CY31" s="227"/>
      <c r="CZ31" s="38"/>
      <c r="DB31" s="63"/>
      <c r="DC31" s="225"/>
      <c r="DD31" s="226"/>
      <c r="DE31" s="226"/>
      <c r="DF31" s="226"/>
      <c r="DG31" s="226"/>
      <c r="DH31" s="226"/>
      <c r="DI31" s="226"/>
      <c r="DJ31" s="226"/>
      <c r="DK31" s="226"/>
      <c r="DL31" s="227"/>
      <c r="DM31" s="38"/>
      <c r="DO31" s="63"/>
      <c r="DP31" s="225"/>
      <c r="DQ31" s="226"/>
      <c r="DR31" s="226"/>
      <c r="DS31" s="226"/>
      <c r="DT31" s="226"/>
      <c r="DU31" s="226"/>
      <c r="DV31" s="226"/>
      <c r="DW31" s="226"/>
      <c r="DX31" s="226"/>
      <c r="DY31" s="227"/>
      <c r="DZ31" s="38"/>
      <c r="EB31" s="63"/>
      <c r="EC31" s="225"/>
      <c r="ED31" s="226"/>
      <c r="EE31" s="226"/>
      <c r="EF31" s="226"/>
      <c r="EG31" s="226"/>
      <c r="EH31" s="226"/>
      <c r="EI31" s="226"/>
      <c r="EJ31" s="226"/>
      <c r="EK31" s="226"/>
      <c r="EL31" s="227"/>
      <c r="EM31" s="38"/>
      <c r="EO31" s="63"/>
      <c r="EP31" s="225"/>
      <c r="EQ31" s="226"/>
      <c r="ER31" s="226"/>
      <c r="ES31" s="226"/>
      <c r="ET31" s="226"/>
      <c r="EU31" s="226"/>
      <c r="EV31" s="226"/>
      <c r="EW31" s="226"/>
      <c r="EX31" s="226"/>
      <c r="EY31" s="227"/>
      <c r="EZ31" s="38"/>
      <c r="FB31" s="63"/>
      <c r="FC31" s="225"/>
      <c r="FD31" s="226"/>
      <c r="FE31" s="226"/>
      <c r="FF31" s="226"/>
      <c r="FG31" s="226"/>
      <c r="FH31" s="226"/>
      <c r="FI31" s="226"/>
      <c r="FJ31" s="226"/>
      <c r="FK31" s="226"/>
      <c r="FL31" s="227"/>
      <c r="FM31" s="38"/>
      <c r="FO31" s="63"/>
      <c r="FP31" s="225"/>
      <c r="FQ31" s="226"/>
      <c r="FR31" s="226"/>
      <c r="FS31" s="226"/>
      <c r="FT31" s="226"/>
      <c r="FU31" s="226"/>
      <c r="FV31" s="226"/>
      <c r="FW31" s="226"/>
      <c r="FX31" s="226"/>
      <c r="FY31" s="227"/>
      <c r="FZ31" s="38"/>
      <c r="GB31" s="63"/>
      <c r="GC31" s="225"/>
      <c r="GD31" s="226"/>
      <c r="GE31" s="226"/>
      <c r="GF31" s="226"/>
      <c r="GG31" s="226"/>
      <c r="GH31" s="226"/>
      <c r="GI31" s="226"/>
      <c r="GJ31" s="226"/>
      <c r="GK31" s="226"/>
      <c r="GL31" s="227"/>
      <c r="GM31" s="38"/>
      <c r="GO31" s="63"/>
      <c r="GP31" s="225"/>
      <c r="GQ31" s="226"/>
      <c r="GR31" s="226"/>
      <c r="GS31" s="226"/>
      <c r="GT31" s="226"/>
      <c r="GU31" s="226"/>
      <c r="GV31" s="226"/>
      <c r="GW31" s="226"/>
      <c r="GX31" s="226"/>
      <c r="GY31" s="227"/>
      <c r="GZ31" s="38"/>
      <c r="HB31" s="63"/>
      <c r="HC31" s="225"/>
      <c r="HD31" s="226"/>
      <c r="HE31" s="226"/>
      <c r="HF31" s="226"/>
      <c r="HG31" s="226"/>
      <c r="HH31" s="226"/>
      <c r="HI31" s="226"/>
      <c r="HJ31" s="226"/>
      <c r="HK31" s="226"/>
      <c r="HL31" s="227"/>
      <c r="HM31" s="38"/>
      <c r="HO31" s="63"/>
      <c r="HP31" s="225"/>
      <c r="HQ31" s="226"/>
      <c r="HR31" s="226"/>
      <c r="HS31" s="226"/>
      <c r="HT31" s="226"/>
      <c r="HU31" s="226"/>
      <c r="HV31" s="226"/>
      <c r="HW31" s="226"/>
      <c r="HX31" s="226"/>
      <c r="HY31" s="227"/>
      <c r="HZ31" s="38"/>
      <c r="IB31" s="63"/>
      <c r="IC31" s="225"/>
      <c r="ID31" s="226"/>
      <c r="IE31" s="226"/>
      <c r="IF31" s="226"/>
      <c r="IG31" s="226"/>
      <c r="IH31" s="226"/>
      <c r="II31" s="226"/>
      <c r="IJ31" s="226"/>
      <c r="IK31" s="226"/>
      <c r="IL31" s="227"/>
      <c r="IM31" s="38"/>
      <c r="IO31" s="63"/>
      <c r="IP31" s="225"/>
      <c r="IQ31" s="226"/>
      <c r="IR31" s="226"/>
      <c r="IS31" s="226"/>
      <c r="IT31" s="226"/>
      <c r="IU31" s="226"/>
      <c r="IV31" s="226"/>
      <c r="IW31" s="226"/>
      <c r="IX31" s="226"/>
      <c r="IY31" s="227"/>
      <c r="IZ31" s="38"/>
      <c r="JB31" s="63"/>
      <c r="JC31" s="225"/>
      <c r="JD31" s="226"/>
      <c r="JE31" s="226"/>
      <c r="JF31" s="226"/>
      <c r="JG31" s="226"/>
      <c r="JH31" s="226"/>
      <c r="JI31" s="226"/>
      <c r="JJ31" s="226"/>
      <c r="JK31" s="226"/>
      <c r="JL31" s="227"/>
      <c r="JM31" s="38"/>
      <c r="JO31" s="63"/>
      <c r="JP31" s="225"/>
      <c r="JQ31" s="226"/>
      <c r="JR31" s="226"/>
      <c r="JS31" s="226"/>
      <c r="JT31" s="226"/>
      <c r="JU31" s="226"/>
      <c r="JV31" s="226"/>
      <c r="JW31" s="226"/>
      <c r="JX31" s="226"/>
      <c r="JY31" s="227"/>
      <c r="JZ31" s="38"/>
      <c r="KB31" s="63"/>
      <c r="KC31" s="225"/>
      <c r="KD31" s="226"/>
      <c r="KE31" s="226"/>
      <c r="KF31" s="226"/>
      <c r="KG31" s="226"/>
      <c r="KH31" s="226"/>
      <c r="KI31" s="226"/>
      <c r="KJ31" s="226"/>
      <c r="KK31" s="226"/>
      <c r="KL31" s="227"/>
      <c r="KM31" s="38"/>
      <c r="KO31" s="63"/>
      <c r="KP31" s="225"/>
      <c r="KQ31" s="226"/>
      <c r="KR31" s="226"/>
      <c r="KS31" s="226"/>
      <c r="KT31" s="226"/>
      <c r="KU31" s="226"/>
      <c r="KV31" s="226"/>
      <c r="KW31" s="226"/>
      <c r="KX31" s="226"/>
      <c r="KY31" s="227"/>
      <c r="KZ31" s="38"/>
      <c r="LB31" s="63"/>
      <c r="LC31" s="225"/>
      <c r="LD31" s="226"/>
      <c r="LE31" s="226"/>
      <c r="LF31" s="226"/>
      <c r="LG31" s="226"/>
      <c r="LH31" s="226"/>
      <c r="LI31" s="226"/>
      <c r="LJ31" s="226"/>
      <c r="LK31" s="226"/>
      <c r="LL31" s="227"/>
      <c r="LM31" s="38"/>
      <c r="LO31" s="63"/>
      <c r="LP31" s="225"/>
      <c r="LQ31" s="226"/>
      <c r="LR31" s="226"/>
      <c r="LS31" s="226"/>
      <c r="LT31" s="226"/>
      <c r="LU31" s="226"/>
      <c r="LV31" s="226"/>
      <c r="LW31" s="226"/>
      <c r="LX31" s="226"/>
      <c r="LY31" s="227"/>
      <c r="LZ31" s="38"/>
      <c r="MB31" s="63"/>
      <c r="MC31" s="225"/>
      <c r="MD31" s="226"/>
      <c r="ME31" s="226"/>
      <c r="MF31" s="226"/>
      <c r="MG31" s="226"/>
      <c r="MH31" s="226"/>
      <c r="MI31" s="226"/>
      <c r="MJ31" s="226"/>
      <c r="MK31" s="226"/>
      <c r="ML31" s="227"/>
      <c r="MM31" s="38"/>
      <c r="MO31" s="63"/>
      <c r="MP31" s="225"/>
      <c r="MQ31" s="226"/>
      <c r="MR31" s="226"/>
      <c r="MS31" s="226"/>
      <c r="MT31" s="226"/>
      <c r="MU31" s="226"/>
      <c r="MV31" s="226"/>
      <c r="MW31" s="226"/>
      <c r="MX31" s="226"/>
      <c r="MY31" s="227"/>
      <c r="MZ31" s="38"/>
      <c r="NB31" s="63"/>
      <c r="NC31" s="225"/>
      <c r="ND31" s="226"/>
      <c r="NE31" s="226"/>
      <c r="NF31" s="226"/>
      <c r="NG31" s="226"/>
      <c r="NH31" s="226"/>
      <c r="NI31" s="226"/>
      <c r="NJ31" s="226"/>
      <c r="NK31" s="226"/>
      <c r="NL31" s="227"/>
      <c r="NM31" s="38"/>
      <c r="NO31" s="63"/>
      <c r="NP31" s="225"/>
      <c r="NQ31" s="226"/>
      <c r="NR31" s="226"/>
      <c r="NS31" s="226"/>
      <c r="NT31" s="226"/>
      <c r="NU31" s="226"/>
      <c r="NV31" s="226"/>
      <c r="NW31" s="226"/>
      <c r="NX31" s="226"/>
      <c r="NY31" s="227"/>
      <c r="NZ31" s="38"/>
    </row>
    <row r="32" spans="2:390" x14ac:dyDescent="0.3">
      <c r="B32" s="63"/>
      <c r="C32" s="225"/>
      <c r="D32" s="226"/>
      <c r="E32" s="226"/>
      <c r="F32" s="226"/>
      <c r="G32" s="226"/>
      <c r="H32" s="226"/>
      <c r="I32" s="226"/>
      <c r="J32" s="226"/>
      <c r="K32" s="226"/>
      <c r="L32" s="227"/>
      <c r="M32" s="38"/>
      <c r="O32" s="63"/>
      <c r="P32" s="225"/>
      <c r="Q32" s="226"/>
      <c r="R32" s="226"/>
      <c r="S32" s="226"/>
      <c r="T32" s="226"/>
      <c r="U32" s="226"/>
      <c r="V32" s="226"/>
      <c r="W32" s="226"/>
      <c r="X32" s="226"/>
      <c r="Y32" s="227"/>
      <c r="Z32" s="38"/>
      <c r="AB32" s="63"/>
      <c r="AC32" s="225"/>
      <c r="AD32" s="226"/>
      <c r="AE32" s="226"/>
      <c r="AF32" s="226"/>
      <c r="AG32" s="226"/>
      <c r="AH32" s="226"/>
      <c r="AI32" s="226"/>
      <c r="AJ32" s="226"/>
      <c r="AK32" s="226"/>
      <c r="AL32" s="227"/>
      <c r="AM32" s="38"/>
      <c r="AO32" s="63"/>
      <c r="AP32" s="225"/>
      <c r="AQ32" s="226"/>
      <c r="AR32" s="226"/>
      <c r="AS32" s="226"/>
      <c r="AT32" s="226"/>
      <c r="AU32" s="226"/>
      <c r="AV32" s="226"/>
      <c r="AW32" s="226"/>
      <c r="AX32" s="226"/>
      <c r="AY32" s="227"/>
      <c r="AZ32" s="38"/>
      <c r="BB32" s="63"/>
      <c r="BC32" s="225"/>
      <c r="BD32" s="226"/>
      <c r="BE32" s="226"/>
      <c r="BF32" s="226"/>
      <c r="BG32" s="226"/>
      <c r="BH32" s="226"/>
      <c r="BI32" s="226"/>
      <c r="BJ32" s="226"/>
      <c r="BK32" s="226"/>
      <c r="BL32" s="227"/>
      <c r="BM32" s="38"/>
      <c r="BO32" s="63"/>
      <c r="BP32" s="225"/>
      <c r="BQ32" s="226"/>
      <c r="BR32" s="226"/>
      <c r="BS32" s="226"/>
      <c r="BT32" s="226"/>
      <c r="BU32" s="226"/>
      <c r="BV32" s="226"/>
      <c r="BW32" s="226"/>
      <c r="BX32" s="226"/>
      <c r="BY32" s="227"/>
      <c r="BZ32" s="38"/>
      <c r="CB32" s="63"/>
      <c r="CC32" s="225"/>
      <c r="CD32" s="226"/>
      <c r="CE32" s="226"/>
      <c r="CF32" s="226"/>
      <c r="CG32" s="226"/>
      <c r="CH32" s="226"/>
      <c r="CI32" s="226"/>
      <c r="CJ32" s="226"/>
      <c r="CK32" s="226"/>
      <c r="CL32" s="227"/>
      <c r="CM32" s="38"/>
      <c r="CO32" s="63"/>
      <c r="CP32" s="225"/>
      <c r="CQ32" s="226"/>
      <c r="CR32" s="226"/>
      <c r="CS32" s="226"/>
      <c r="CT32" s="226"/>
      <c r="CU32" s="226"/>
      <c r="CV32" s="226"/>
      <c r="CW32" s="226"/>
      <c r="CX32" s="226"/>
      <c r="CY32" s="227"/>
      <c r="CZ32" s="38"/>
      <c r="DB32" s="63"/>
      <c r="DC32" s="225"/>
      <c r="DD32" s="226"/>
      <c r="DE32" s="226"/>
      <c r="DF32" s="226"/>
      <c r="DG32" s="226"/>
      <c r="DH32" s="226"/>
      <c r="DI32" s="226"/>
      <c r="DJ32" s="226"/>
      <c r="DK32" s="226"/>
      <c r="DL32" s="227"/>
      <c r="DM32" s="38"/>
      <c r="DO32" s="63"/>
      <c r="DP32" s="225"/>
      <c r="DQ32" s="226"/>
      <c r="DR32" s="226"/>
      <c r="DS32" s="226"/>
      <c r="DT32" s="226"/>
      <c r="DU32" s="226"/>
      <c r="DV32" s="226"/>
      <c r="DW32" s="226"/>
      <c r="DX32" s="226"/>
      <c r="DY32" s="227"/>
      <c r="DZ32" s="38"/>
      <c r="EB32" s="63"/>
      <c r="EC32" s="225"/>
      <c r="ED32" s="226"/>
      <c r="EE32" s="226"/>
      <c r="EF32" s="226"/>
      <c r="EG32" s="226"/>
      <c r="EH32" s="226"/>
      <c r="EI32" s="226"/>
      <c r="EJ32" s="226"/>
      <c r="EK32" s="226"/>
      <c r="EL32" s="227"/>
      <c r="EM32" s="38"/>
      <c r="EO32" s="63"/>
      <c r="EP32" s="225"/>
      <c r="EQ32" s="226"/>
      <c r="ER32" s="226"/>
      <c r="ES32" s="226"/>
      <c r="ET32" s="226"/>
      <c r="EU32" s="226"/>
      <c r="EV32" s="226"/>
      <c r="EW32" s="226"/>
      <c r="EX32" s="226"/>
      <c r="EY32" s="227"/>
      <c r="EZ32" s="38"/>
      <c r="FB32" s="63"/>
      <c r="FC32" s="225"/>
      <c r="FD32" s="226"/>
      <c r="FE32" s="226"/>
      <c r="FF32" s="226"/>
      <c r="FG32" s="226"/>
      <c r="FH32" s="226"/>
      <c r="FI32" s="226"/>
      <c r="FJ32" s="226"/>
      <c r="FK32" s="226"/>
      <c r="FL32" s="227"/>
      <c r="FM32" s="38"/>
      <c r="FO32" s="63"/>
      <c r="FP32" s="225"/>
      <c r="FQ32" s="226"/>
      <c r="FR32" s="226"/>
      <c r="FS32" s="226"/>
      <c r="FT32" s="226"/>
      <c r="FU32" s="226"/>
      <c r="FV32" s="226"/>
      <c r="FW32" s="226"/>
      <c r="FX32" s="226"/>
      <c r="FY32" s="227"/>
      <c r="FZ32" s="38"/>
      <c r="GB32" s="63"/>
      <c r="GC32" s="225"/>
      <c r="GD32" s="226"/>
      <c r="GE32" s="226"/>
      <c r="GF32" s="226"/>
      <c r="GG32" s="226"/>
      <c r="GH32" s="226"/>
      <c r="GI32" s="226"/>
      <c r="GJ32" s="226"/>
      <c r="GK32" s="226"/>
      <c r="GL32" s="227"/>
      <c r="GM32" s="38"/>
      <c r="GO32" s="63"/>
      <c r="GP32" s="225"/>
      <c r="GQ32" s="226"/>
      <c r="GR32" s="226"/>
      <c r="GS32" s="226"/>
      <c r="GT32" s="226"/>
      <c r="GU32" s="226"/>
      <c r="GV32" s="226"/>
      <c r="GW32" s="226"/>
      <c r="GX32" s="226"/>
      <c r="GY32" s="227"/>
      <c r="GZ32" s="38"/>
      <c r="HB32" s="63"/>
      <c r="HC32" s="225"/>
      <c r="HD32" s="226"/>
      <c r="HE32" s="226"/>
      <c r="HF32" s="226"/>
      <c r="HG32" s="226"/>
      <c r="HH32" s="226"/>
      <c r="HI32" s="226"/>
      <c r="HJ32" s="226"/>
      <c r="HK32" s="226"/>
      <c r="HL32" s="227"/>
      <c r="HM32" s="38"/>
      <c r="HO32" s="63"/>
      <c r="HP32" s="225"/>
      <c r="HQ32" s="226"/>
      <c r="HR32" s="226"/>
      <c r="HS32" s="226"/>
      <c r="HT32" s="226"/>
      <c r="HU32" s="226"/>
      <c r="HV32" s="226"/>
      <c r="HW32" s="226"/>
      <c r="HX32" s="226"/>
      <c r="HY32" s="227"/>
      <c r="HZ32" s="38"/>
      <c r="IB32" s="63"/>
      <c r="IC32" s="225"/>
      <c r="ID32" s="226"/>
      <c r="IE32" s="226"/>
      <c r="IF32" s="226"/>
      <c r="IG32" s="226"/>
      <c r="IH32" s="226"/>
      <c r="II32" s="226"/>
      <c r="IJ32" s="226"/>
      <c r="IK32" s="226"/>
      <c r="IL32" s="227"/>
      <c r="IM32" s="38"/>
      <c r="IO32" s="63"/>
      <c r="IP32" s="225"/>
      <c r="IQ32" s="226"/>
      <c r="IR32" s="226"/>
      <c r="IS32" s="226"/>
      <c r="IT32" s="226"/>
      <c r="IU32" s="226"/>
      <c r="IV32" s="226"/>
      <c r="IW32" s="226"/>
      <c r="IX32" s="226"/>
      <c r="IY32" s="227"/>
      <c r="IZ32" s="38"/>
      <c r="JB32" s="63"/>
      <c r="JC32" s="225"/>
      <c r="JD32" s="226"/>
      <c r="JE32" s="226"/>
      <c r="JF32" s="226"/>
      <c r="JG32" s="226"/>
      <c r="JH32" s="226"/>
      <c r="JI32" s="226"/>
      <c r="JJ32" s="226"/>
      <c r="JK32" s="226"/>
      <c r="JL32" s="227"/>
      <c r="JM32" s="38"/>
      <c r="JO32" s="63"/>
      <c r="JP32" s="225"/>
      <c r="JQ32" s="226"/>
      <c r="JR32" s="226"/>
      <c r="JS32" s="226"/>
      <c r="JT32" s="226"/>
      <c r="JU32" s="226"/>
      <c r="JV32" s="226"/>
      <c r="JW32" s="226"/>
      <c r="JX32" s="226"/>
      <c r="JY32" s="227"/>
      <c r="JZ32" s="38"/>
      <c r="KB32" s="63"/>
      <c r="KC32" s="225"/>
      <c r="KD32" s="226"/>
      <c r="KE32" s="226"/>
      <c r="KF32" s="226"/>
      <c r="KG32" s="226"/>
      <c r="KH32" s="226"/>
      <c r="KI32" s="226"/>
      <c r="KJ32" s="226"/>
      <c r="KK32" s="226"/>
      <c r="KL32" s="227"/>
      <c r="KM32" s="38"/>
      <c r="KO32" s="63"/>
      <c r="KP32" s="225"/>
      <c r="KQ32" s="226"/>
      <c r="KR32" s="226"/>
      <c r="KS32" s="226"/>
      <c r="KT32" s="226"/>
      <c r="KU32" s="226"/>
      <c r="KV32" s="226"/>
      <c r="KW32" s="226"/>
      <c r="KX32" s="226"/>
      <c r="KY32" s="227"/>
      <c r="KZ32" s="38"/>
      <c r="LB32" s="63"/>
      <c r="LC32" s="225"/>
      <c r="LD32" s="226"/>
      <c r="LE32" s="226"/>
      <c r="LF32" s="226"/>
      <c r="LG32" s="226"/>
      <c r="LH32" s="226"/>
      <c r="LI32" s="226"/>
      <c r="LJ32" s="226"/>
      <c r="LK32" s="226"/>
      <c r="LL32" s="227"/>
      <c r="LM32" s="38"/>
      <c r="LO32" s="63"/>
      <c r="LP32" s="225"/>
      <c r="LQ32" s="226"/>
      <c r="LR32" s="226"/>
      <c r="LS32" s="226"/>
      <c r="LT32" s="226"/>
      <c r="LU32" s="226"/>
      <c r="LV32" s="226"/>
      <c r="LW32" s="226"/>
      <c r="LX32" s="226"/>
      <c r="LY32" s="227"/>
      <c r="LZ32" s="38"/>
      <c r="MB32" s="63"/>
      <c r="MC32" s="225"/>
      <c r="MD32" s="226"/>
      <c r="ME32" s="226"/>
      <c r="MF32" s="226"/>
      <c r="MG32" s="226"/>
      <c r="MH32" s="226"/>
      <c r="MI32" s="226"/>
      <c r="MJ32" s="226"/>
      <c r="MK32" s="226"/>
      <c r="ML32" s="227"/>
      <c r="MM32" s="38"/>
      <c r="MO32" s="63"/>
      <c r="MP32" s="225"/>
      <c r="MQ32" s="226"/>
      <c r="MR32" s="226"/>
      <c r="MS32" s="226"/>
      <c r="MT32" s="226"/>
      <c r="MU32" s="226"/>
      <c r="MV32" s="226"/>
      <c r="MW32" s="226"/>
      <c r="MX32" s="226"/>
      <c r="MY32" s="227"/>
      <c r="MZ32" s="38"/>
      <c r="NB32" s="63"/>
      <c r="NC32" s="225"/>
      <c r="ND32" s="226"/>
      <c r="NE32" s="226"/>
      <c r="NF32" s="226"/>
      <c r="NG32" s="226"/>
      <c r="NH32" s="226"/>
      <c r="NI32" s="226"/>
      <c r="NJ32" s="226"/>
      <c r="NK32" s="226"/>
      <c r="NL32" s="227"/>
      <c r="NM32" s="38"/>
      <c r="NO32" s="63"/>
      <c r="NP32" s="225"/>
      <c r="NQ32" s="226"/>
      <c r="NR32" s="226"/>
      <c r="NS32" s="226"/>
      <c r="NT32" s="226"/>
      <c r="NU32" s="226"/>
      <c r="NV32" s="226"/>
      <c r="NW32" s="226"/>
      <c r="NX32" s="226"/>
      <c r="NY32" s="227"/>
      <c r="NZ32" s="38"/>
    </row>
    <row r="33" spans="1:390" x14ac:dyDescent="0.3">
      <c r="B33" s="63"/>
      <c r="C33" s="225"/>
      <c r="D33" s="226"/>
      <c r="E33" s="226"/>
      <c r="F33" s="226"/>
      <c r="G33" s="226"/>
      <c r="H33" s="226"/>
      <c r="I33" s="226"/>
      <c r="J33" s="226"/>
      <c r="K33" s="226"/>
      <c r="L33" s="227"/>
      <c r="M33" s="38"/>
      <c r="O33" s="63"/>
      <c r="P33" s="225"/>
      <c r="Q33" s="226"/>
      <c r="R33" s="226"/>
      <c r="S33" s="226"/>
      <c r="T33" s="226"/>
      <c r="U33" s="226"/>
      <c r="V33" s="226"/>
      <c r="W33" s="226"/>
      <c r="X33" s="226"/>
      <c r="Y33" s="227"/>
      <c r="Z33" s="38"/>
      <c r="AB33" s="63"/>
      <c r="AC33" s="225"/>
      <c r="AD33" s="226"/>
      <c r="AE33" s="226"/>
      <c r="AF33" s="226"/>
      <c r="AG33" s="226"/>
      <c r="AH33" s="226"/>
      <c r="AI33" s="226"/>
      <c r="AJ33" s="226"/>
      <c r="AK33" s="226"/>
      <c r="AL33" s="227"/>
      <c r="AM33" s="38"/>
      <c r="AO33" s="63"/>
      <c r="AP33" s="225"/>
      <c r="AQ33" s="226"/>
      <c r="AR33" s="226"/>
      <c r="AS33" s="226"/>
      <c r="AT33" s="226"/>
      <c r="AU33" s="226"/>
      <c r="AV33" s="226"/>
      <c r="AW33" s="226"/>
      <c r="AX33" s="226"/>
      <c r="AY33" s="227"/>
      <c r="AZ33" s="38"/>
      <c r="BB33" s="63"/>
      <c r="BC33" s="225"/>
      <c r="BD33" s="226"/>
      <c r="BE33" s="226"/>
      <c r="BF33" s="226"/>
      <c r="BG33" s="226"/>
      <c r="BH33" s="226"/>
      <c r="BI33" s="226"/>
      <c r="BJ33" s="226"/>
      <c r="BK33" s="226"/>
      <c r="BL33" s="227"/>
      <c r="BM33" s="38"/>
      <c r="BO33" s="63"/>
      <c r="BP33" s="225"/>
      <c r="BQ33" s="226"/>
      <c r="BR33" s="226"/>
      <c r="BS33" s="226"/>
      <c r="BT33" s="226"/>
      <c r="BU33" s="226"/>
      <c r="BV33" s="226"/>
      <c r="BW33" s="226"/>
      <c r="BX33" s="226"/>
      <c r="BY33" s="227"/>
      <c r="BZ33" s="38"/>
      <c r="CB33" s="63"/>
      <c r="CC33" s="225"/>
      <c r="CD33" s="226"/>
      <c r="CE33" s="226"/>
      <c r="CF33" s="226"/>
      <c r="CG33" s="226"/>
      <c r="CH33" s="226"/>
      <c r="CI33" s="226"/>
      <c r="CJ33" s="226"/>
      <c r="CK33" s="226"/>
      <c r="CL33" s="227"/>
      <c r="CM33" s="38"/>
      <c r="CO33" s="63"/>
      <c r="CP33" s="225"/>
      <c r="CQ33" s="226"/>
      <c r="CR33" s="226"/>
      <c r="CS33" s="226"/>
      <c r="CT33" s="226"/>
      <c r="CU33" s="226"/>
      <c r="CV33" s="226"/>
      <c r="CW33" s="226"/>
      <c r="CX33" s="226"/>
      <c r="CY33" s="227"/>
      <c r="CZ33" s="38"/>
      <c r="DB33" s="63"/>
      <c r="DC33" s="225"/>
      <c r="DD33" s="226"/>
      <c r="DE33" s="226"/>
      <c r="DF33" s="226"/>
      <c r="DG33" s="226"/>
      <c r="DH33" s="226"/>
      <c r="DI33" s="226"/>
      <c r="DJ33" s="226"/>
      <c r="DK33" s="226"/>
      <c r="DL33" s="227"/>
      <c r="DM33" s="38"/>
      <c r="DO33" s="63"/>
      <c r="DP33" s="225"/>
      <c r="DQ33" s="226"/>
      <c r="DR33" s="226"/>
      <c r="DS33" s="226"/>
      <c r="DT33" s="226"/>
      <c r="DU33" s="226"/>
      <c r="DV33" s="226"/>
      <c r="DW33" s="226"/>
      <c r="DX33" s="226"/>
      <c r="DY33" s="227"/>
      <c r="DZ33" s="38"/>
      <c r="EB33" s="63"/>
      <c r="EC33" s="225"/>
      <c r="ED33" s="226"/>
      <c r="EE33" s="226"/>
      <c r="EF33" s="226"/>
      <c r="EG33" s="226"/>
      <c r="EH33" s="226"/>
      <c r="EI33" s="226"/>
      <c r="EJ33" s="226"/>
      <c r="EK33" s="226"/>
      <c r="EL33" s="227"/>
      <c r="EM33" s="38"/>
      <c r="EO33" s="63"/>
      <c r="EP33" s="225"/>
      <c r="EQ33" s="226"/>
      <c r="ER33" s="226"/>
      <c r="ES33" s="226"/>
      <c r="ET33" s="226"/>
      <c r="EU33" s="226"/>
      <c r="EV33" s="226"/>
      <c r="EW33" s="226"/>
      <c r="EX33" s="226"/>
      <c r="EY33" s="227"/>
      <c r="EZ33" s="38"/>
      <c r="FB33" s="63"/>
      <c r="FC33" s="225"/>
      <c r="FD33" s="226"/>
      <c r="FE33" s="226"/>
      <c r="FF33" s="226"/>
      <c r="FG33" s="226"/>
      <c r="FH33" s="226"/>
      <c r="FI33" s="226"/>
      <c r="FJ33" s="226"/>
      <c r="FK33" s="226"/>
      <c r="FL33" s="227"/>
      <c r="FM33" s="38"/>
      <c r="FO33" s="63"/>
      <c r="FP33" s="225"/>
      <c r="FQ33" s="226"/>
      <c r="FR33" s="226"/>
      <c r="FS33" s="226"/>
      <c r="FT33" s="226"/>
      <c r="FU33" s="226"/>
      <c r="FV33" s="226"/>
      <c r="FW33" s="226"/>
      <c r="FX33" s="226"/>
      <c r="FY33" s="227"/>
      <c r="FZ33" s="38"/>
      <c r="GB33" s="63"/>
      <c r="GC33" s="225"/>
      <c r="GD33" s="226"/>
      <c r="GE33" s="226"/>
      <c r="GF33" s="226"/>
      <c r="GG33" s="226"/>
      <c r="GH33" s="226"/>
      <c r="GI33" s="226"/>
      <c r="GJ33" s="226"/>
      <c r="GK33" s="226"/>
      <c r="GL33" s="227"/>
      <c r="GM33" s="38"/>
      <c r="GO33" s="63"/>
      <c r="GP33" s="225"/>
      <c r="GQ33" s="226"/>
      <c r="GR33" s="226"/>
      <c r="GS33" s="226"/>
      <c r="GT33" s="226"/>
      <c r="GU33" s="226"/>
      <c r="GV33" s="226"/>
      <c r="GW33" s="226"/>
      <c r="GX33" s="226"/>
      <c r="GY33" s="227"/>
      <c r="GZ33" s="38"/>
      <c r="HB33" s="63"/>
      <c r="HC33" s="225"/>
      <c r="HD33" s="226"/>
      <c r="HE33" s="226"/>
      <c r="HF33" s="226"/>
      <c r="HG33" s="226"/>
      <c r="HH33" s="226"/>
      <c r="HI33" s="226"/>
      <c r="HJ33" s="226"/>
      <c r="HK33" s="226"/>
      <c r="HL33" s="227"/>
      <c r="HM33" s="38"/>
      <c r="HO33" s="63"/>
      <c r="HP33" s="225"/>
      <c r="HQ33" s="226"/>
      <c r="HR33" s="226"/>
      <c r="HS33" s="226"/>
      <c r="HT33" s="226"/>
      <c r="HU33" s="226"/>
      <c r="HV33" s="226"/>
      <c r="HW33" s="226"/>
      <c r="HX33" s="226"/>
      <c r="HY33" s="227"/>
      <c r="HZ33" s="38"/>
      <c r="IB33" s="63"/>
      <c r="IC33" s="225"/>
      <c r="ID33" s="226"/>
      <c r="IE33" s="226"/>
      <c r="IF33" s="226"/>
      <c r="IG33" s="226"/>
      <c r="IH33" s="226"/>
      <c r="II33" s="226"/>
      <c r="IJ33" s="226"/>
      <c r="IK33" s="226"/>
      <c r="IL33" s="227"/>
      <c r="IM33" s="38"/>
      <c r="IO33" s="63"/>
      <c r="IP33" s="225"/>
      <c r="IQ33" s="226"/>
      <c r="IR33" s="226"/>
      <c r="IS33" s="226"/>
      <c r="IT33" s="226"/>
      <c r="IU33" s="226"/>
      <c r="IV33" s="226"/>
      <c r="IW33" s="226"/>
      <c r="IX33" s="226"/>
      <c r="IY33" s="227"/>
      <c r="IZ33" s="38"/>
      <c r="JB33" s="63"/>
      <c r="JC33" s="225"/>
      <c r="JD33" s="226"/>
      <c r="JE33" s="226"/>
      <c r="JF33" s="226"/>
      <c r="JG33" s="226"/>
      <c r="JH33" s="226"/>
      <c r="JI33" s="226"/>
      <c r="JJ33" s="226"/>
      <c r="JK33" s="226"/>
      <c r="JL33" s="227"/>
      <c r="JM33" s="38"/>
      <c r="JO33" s="63"/>
      <c r="JP33" s="225"/>
      <c r="JQ33" s="226"/>
      <c r="JR33" s="226"/>
      <c r="JS33" s="226"/>
      <c r="JT33" s="226"/>
      <c r="JU33" s="226"/>
      <c r="JV33" s="226"/>
      <c r="JW33" s="226"/>
      <c r="JX33" s="226"/>
      <c r="JY33" s="227"/>
      <c r="JZ33" s="38"/>
      <c r="KB33" s="63"/>
      <c r="KC33" s="225"/>
      <c r="KD33" s="226"/>
      <c r="KE33" s="226"/>
      <c r="KF33" s="226"/>
      <c r="KG33" s="226"/>
      <c r="KH33" s="226"/>
      <c r="KI33" s="226"/>
      <c r="KJ33" s="226"/>
      <c r="KK33" s="226"/>
      <c r="KL33" s="227"/>
      <c r="KM33" s="38"/>
      <c r="KO33" s="63"/>
      <c r="KP33" s="225"/>
      <c r="KQ33" s="226"/>
      <c r="KR33" s="226"/>
      <c r="KS33" s="226"/>
      <c r="KT33" s="226"/>
      <c r="KU33" s="226"/>
      <c r="KV33" s="226"/>
      <c r="KW33" s="226"/>
      <c r="KX33" s="226"/>
      <c r="KY33" s="227"/>
      <c r="KZ33" s="38"/>
      <c r="LB33" s="63"/>
      <c r="LC33" s="225"/>
      <c r="LD33" s="226"/>
      <c r="LE33" s="226"/>
      <c r="LF33" s="226"/>
      <c r="LG33" s="226"/>
      <c r="LH33" s="226"/>
      <c r="LI33" s="226"/>
      <c r="LJ33" s="226"/>
      <c r="LK33" s="226"/>
      <c r="LL33" s="227"/>
      <c r="LM33" s="38"/>
      <c r="LO33" s="63"/>
      <c r="LP33" s="225"/>
      <c r="LQ33" s="226"/>
      <c r="LR33" s="226"/>
      <c r="LS33" s="226"/>
      <c r="LT33" s="226"/>
      <c r="LU33" s="226"/>
      <c r="LV33" s="226"/>
      <c r="LW33" s="226"/>
      <c r="LX33" s="226"/>
      <c r="LY33" s="227"/>
      <c r="LZ33" s="38"/>
      <c r="MB33" s="63"/>
      <c r="MC33" s="225"/>
      <c r="MD33" s="226"/>
      <c r="ME33" s="226"/>
      <c r="MF33" s="226"/>
      <c r="MG33" s="226"/>
      <c r="MH33" s="226"/>
      <c r="MI33" s="226"/>
      <c r="MJ33" s="226"/>
      <c r="MK33" s="226"/>
      <c r="ML33" s="227"/>
      <c r="MM33" s="38"/>
      <c r="MO33" s="63"/>
      <c r="MP33" s="225"/>
      <c r="MQ33" s="226"/>
      <c r="MR33" s="226"/>
      <c r="MS33" s="226"/>
      <c r="MT33" s="226"/>
      <c r="MU33" s="226"/>
      <c r="MV33" s="226"/>
      <c r="MW33" s="226"/>
      <c r="MX33" s="226"/>
      <c r="MY33" s="227"/>
      <c r="MZ33" s="38"/>
      <c r="NB33" s="63"/>
      <c r="NC33" s="225"/>
      <c r="ND33" s="226"/>
      <c r="NE33" s="226"/>
      <c r="NF33" s="226"/>
      <c r="NG33" s="226"/>
      <c r="NH33" s="226"/>
      <c r="NI33" s="226"/>
      <c r="NJ33" s="226"/>
      <c r="NK33" s="226"/>
      <c r="NL33" s="227"/>
      <c r="NM33" s="38"/>
      <c r="NO33" s="63"/>
      <c r="NP33" s="225"/>
      <c r="NQ33" s="226"/>
      <c r="NR33" s="226"/>
      <c r="NS33" s="226"/>
      <c r="NT33" s="226"/>
      <c r="NU33" s="226"/>
      <c r="NV33" s="226"/>
      <c r="NW33" s="226"/>
      <c r="NX33" s="226"/>
      <c r="NY33" s="227"/>
      <c r="NZ33" s="38"/>
    </row>
    <row r="34" spans="1:390" x14ac:dyDescent="0.3">
      <c r="B34" s="63"/>
      <c r="C34" s="225"/>
      <c r="D34" s="226"/>
      <c r="E34" s="226"/>
      <c r="F34" s="226"/>
      <c r="G34" s="226"/>
      <c r="H34" s="226"/>
      <c r="I34" s="226"/>
      <c r="J34" s="226"/>
      <c r="K34" s="226"/>
      <c r="L34" s="227"/>
      <c r="M34" s="38"/>
      <c r="O34" s="63"/>
      <c r="P34" s="225"/>
      <c r="Q34" s="226"/>
      <c r="R34" s="226"/>
      <c r="S34" s="226"/>
      <c r="T34" s="226"/>
      <c r="U34" s="226"/>
      <c r="V34" s="226"/>
      <c r="W34" s="226"/>
      <c r="X34" s="226"/>
      <c r="Y34" s="227"/>
      <c r="Z34" s="38"/>
      <c r="AB34" s="63"/>
      <c r="AC34" s="225"/>
      <c r="AD34" s="226"/>
      <c r="AE34" s="226"/>
      <c r="AF34" s="226"/>
      <c r="AG34" s="226"/>
      <c r="AH34" s="226"/>
      <c r="AI34" s="226"/>
      <c r="AJ34" s="226"/>
      <c r="AK34" s="226"/>
      <c r="AL34" s="227"/>
      <c r="AM34" s="38"/>
      <c r="AO34" s="63"/>
      <c r="AP34" s="225"/>
      <c r="AQ34" s="226"/>
      <c r="AR34" s="226"/>
      <c r="AS34" s="226"/>
      <c r="AT34" s="226"/>
      <c r="AU34" s="226"/>
      <c r="AV34" s="226"/>
      <c r="AW34" s="226"/>
      <c r="AX34" s="226"/>
      <c r="AY34" s="227"/>
      <c r="AZ34" s="38"/>
      <c r="BB34" s="63"/>
      <c r="BC34" s="225"/>
      <c r="BD34" s="226"/>
      <c r="BE34" s="226"/>
      <c r="BF34" s="226"/>
      <c r="BG34" s="226"/>
      <c r="BH34" s="226"/>
      <c r="BI34" s="226"/>
      <c r="BJ34" s="226"/>
      <c r="BK34" s="226"/>
      <c r="BL34" s="227"/>
      <c r="BM34" s="38"/>
      <c r="BO34" s="63"/>
      <c r="BP34" s="225"/>
      <c r="BQ34" s="226"/>
      <c r="BR34" s="226"/>
      <c r="BS34" s="226"/>
      <c r="BT34" s="226"/>
      <c r="BU34" s="226"/>
      <c r="BV34" s="226"/>
      <c r="BW34" s="226"/>
      <c r="BX34" s="226"/>
      <c r="BY34" s="227"/>
      <c r="BZ34" s="38"/>
      <c r="CB34" s="63"/>
      <c r="CC34" s="225"/>
      <c r="CD34" s="226"/>
      <c r="CE34" s="226"/>
      <c r="CF34" s="226"/>
      <c r="CG34" s="226"/>
      <c r="CH34" s="226"/>
      <c r="CI34" s="226"/>
      <c r="CJ34" s="226"/>
      <c r="CK34" s="226"/>
      <c r="CL34" s="227"/>
      <c r="CM34" s="38"/>
      <c r="CO34" s="63"/>
      <c r="CP34" s="225"/>
      <c r="CQ34" s="226"/>
      <c r="CR34" s="226"/>
      <c r="CS34" s="226"/>
      <c r="CT34" s="226"/>
      <c r="CU34" s="226"/>
      <c r="CV34" s="226"/>
      <c r="CW34" s="226"/>
      <c r="CX34" s="226"/>
      <c r="CY34" s="227"/>
      <c r="CZ34" s="38"/>
      <c r="DB34" s="63"/>
      <c r="DC34" s="225"/>
      <c r="DD34" s="226"/>
      <c r="DE34" s="226"/>
      <c r="DF34" s="226"/>
      <c r="DG34" s="226"/>
      <c r="DH34" s="226"/>
      <c r="DI34" s="226"/>
      <c r="DJ34" s="226"/>
      <c r="DK34" s="226"/>
      <c r="DL34" s="227"/>
      <c r="DM34" s="38"/>
      <c r="DO34" s="63"/>
      <c r="DP34" s="225"/>
      <c r="DQ34" s="226"/>
      <c r="DR34" s="226"/>
      <c r="DS34" s="226"/>
      <c r="DT34" s="226"/>
      <c r="DU34" s="226"/>
      <c r="DV34" s="226"/>
      <c r="DW34" s="226"/>
      <c r="DX34" s="226"/>
      <c r="DY34" s="227"/>
      <c r="DZ34" s="38"/>
      <c r="EB34" s="63"/>
      <c r="EC34" s="225"/>
      <c r="ED34" s="226"/>
      <c r="EE34" s="226"/>
      <c r="EF34" s="226"/>
      <c r="EG34" s="226"/>
      <c r="EH34" s="226"/>
      <c r="EI34" s="226"/>
      <c r="EJ34" s="226"/>
      <c r="EK34" s="226"/>
      <c r="EL34" s="227"/>
      <c r="EM34" s="38"/>
      <c r="EO34" s="63"/>
      <c r="EP34" s="225"/>
      <c r="EQ34" s="226"/>
      <c r="ER34" s="226"/>
      <c r="ES34" s="226"/>
      <c r="ET34" s="226"/>
      <c r="EU34" s="226"/>
      <c r="EV34" s="226"/>
      <c r="EW34" s="226"/>
      <c r="EX34" s="226"/>
      <c r="EY34" s="227"/>
      <c r="EZ34" s="38"/>
      <c r="FB34" s="63"/>
      <c r="FC34" s="225"/>
      <c r="FD34" s="226"/>
      <c r="FE34" s="226"/>
      <c r="FF34" s="226"/>
      <c r="FG34" s="226"/>
      <c r="FH34" s="226"/>
      <c r="FI34" s="226"/>
      <c r="FJ34" s="226"/>
      <c r="FK34" s="226"/>
      <c r="FL34" s="227"/>
      <c r="FM34" s="38"/>
      <c r="FO34" s="63"/>
      <c r="FP34" s="225"/>
      <c r="FQ34" s="226"/>
      <c r="FR34" s="226"/>
      <c r="FS34" s="226"/>
      <c r="FT34" s="226"/>
      <c r="FU34" s="226"/>
      <c r="FV34" s="226"/>
      <c r="FW34" s="226"/>
      <c r="FX34" s="226"/>
      <c r="FY34" s="227"/>
      <c r="FZ34" s="38"/>
      <c r="GB34" s="63"/>
      <c r="GC34" s="225"/>
      <c r="GD34" s="226"/>
      <c r="GE34" s="226"/>
      <c r="GF34" s="226"/>
      <c r="GG34" s="226"/>
      <c r="GH34" s="226"/>
      <c r="GI34" s="226"/>
      <c r="GJ34" s="226"/>
      <c r="GK34" s="226"/>
      <c r="GL34" s="227"/>
      <c r="GM34" s="38"/>
      <c r="GO34" s="63"/>
      <c r="GP34" s="225"/>
      <c r="GQ34" s="226"/>
      <c r="GR34" s="226"/>
      <c r="GS34" s="226"/>
      <c r="GT34" s="226"/>
      <c r="GU34" s="226"/>
      <c r="GV34" s="226"/>
      <c r="GW34" s="226"/>
      <c r="GX34" s="226"/>
      <c r="GY34" s="227"/>
      <c r="GZ34" s="38"/>
      <c r="HB34" s="63"/>
      <c r="HC34" s="225"/>
      <c r="HD34" s="226"/>
      <c r="HE34" s="226"/>
      <c r="HF34" s="226"/>
      <c r="HG34" s="226"/>
      <c r="HH34" s="226"/>
      <c r="HI34" s="226"/>
      <c r="HJ34" s="226"/>
      <c r="HK34" s="226"/>
      <c r="HL34" s="227"/>
      <c r="HM34" s="38"/>
      <c r="HO34" s="63"/>
      <c r="HP34" s="225"/>
      <c r="HQ34" s="226"/>
      <c r="HR34" s="226"/>
      <c r="HS34" s="226"/>
      <c r="HT34" s="226"/>
      <c r="HU34" s="226"/>
      <c r="HV34" s="226"/>
      <c r="HW34" s="226"/>
      <c r="HX34" s="226"/>
      <c r="HY34" s="227"/>
      <c r="HZ34" s="38"/>
      <c r="IB34" s="63"/>
      <c r="IC34" s="225"/>
      <c r="ID34" s="226"/>
      <c r="IE34" s="226"/>
      <c r="IF34" s="226"/>
      <c r="IG34" s="226"/>
      <c r="IH34" s="226"/>
      <c r="II34" s="226"/>
      <c r="IJ34" s="226"/>
      <c r="IK34" s="226"/>
      <c r="IL34" s="227"/>
      <c r="IM34" s="38"/>
      <c r="IO34" s="63"/>
      <c r="IP34" s="225"/>
      <c r="IQ34" s="226"/>
      <c r="IR34" s="226"/>
      <c r="IS34" s="226"/>
      <c r="IT34" s="226"/>
      <c r="IU34" s="226"/>
      <c r="IV34" s="226"/>
      <c r="IW34" s="226"/>
      <c r="IX34" s="226"/>
      <c r="IY34" s="227"/>
      <c r="IZ34" s="38"/>
      <c r="JB34" s="63"/>
      <c r="JC34" s="225"/>
      <c r="JD34" s="226"/>
      <c r="JE34" s="226"/>
      <c r="JF34" s="226"/>
      <c r="JG34" s="226"/>
      <c r="JH34" s="226"/>
      <c r="JI34" s="226"/>
      <c r="JJ34" s="226"/>
      <c r="JK34" s="226"/>
      <c r="JL34" s="227"/>
      <c r="JM34" s="38"/>
      <c r="JO34" s="63"/>
      <c r="JP34" s="225"/>
      <c r="JQ34" s="226"/>
      <c r="JR34" s="226"/>
      <c r="JS34" s="226"/>
      <c r="JT34" s="226"/>
      <c r="JU34" s="226"/>
      <c r="JV34" s="226"/>
      <c r="JW34" s="226"/>
      <c r="JX34" s="226"/>
      <c r="JY34" s="227"/>
      <c r="JZ34" s="38"/>
      <c r="KB34" s="63"/>
      <c r="KC34" s="225"/>
      <c r="KD34" s="226"/>
      <c r="KE34" s="226"/>
      <c r="KF34" s="226"/>
      <c r="KG34" s="226"/>
      <c r="KH34" s="226"/>
      <c r="KI34" s="226"/>
      <c r="KJ34" s="226"/>
      <c r="KK34" s="226"/>
      <c r="KL34" s="227"/>
      <c r="KM34" s="38"/>
      <c r="KO34" s="63"/>
      <c r="KP34" s="225"/>
      <c r="KQ34" s="226"/>
      <c r="KR34" s="226"/>
      <c r="KS34" s="226"/>
      <c r="KT34" s="226"/>
      <c r="KU34" s="226"/>
      <c r="KV34" s="226"/>
      <c r="KW34" s="226"/>
      <c r="KX34" s="226"/>
      <c r="KY34" s="227"/>
      <c r="KZ34" s="38"/>
      <c r="LB34" s="63"/>
      <c r="LC34" s="225"/>
      <c r="LD34" s="226"/>
      <c r="LE34" s="226"/>
      <c r="LF34" s="226"/>
      <c r="LG34" s="226"/>
      <c r="LH34" s="226"/>
      <c r="LI34" s="226"/>
      <c r="LJ34" s="226"/>
      <c r="LK34" s="226"/>
      <c r="LL34" s="227"/>
      <c r="LM34" s="38"/>
      <c r="LO34" s="63"/>
      <c r="LP34" s="225"/>
      <c r="LQ34" s="226"/>
      <c r="LR34" s="226"/>
      <c r="LS34" s="226"/>
      <c r="LT34" s="226"/>
      <c r="LU34" s="226"/>
      <c r="LV34" s="226"/>
      <c r="LW34" s="226"/>
      <c r="LX34" s="226"/>
      <c r="LY34" s="227"/>
      <c r="LZ34" s="38"/>
      <c r="MB34" s="63"/>
      <c r="MC34" s="225"/>
      <c r="MD34" s="226"/>
      <c r="ME34" s="226"/>
      <c r="MF34" s="226"/>
      <c r="MG34" s="226"/>
      <c r="MH34" s="226"/>
      <c r="MI34" s="226"/>
      <c r="MJ34" s="226"/>
      <c r="MK34" s="226"/>
      <c r="ML34" s="227"/>
      <c r="MM34" s="38"/>
      <c r="MO34" s="63"/>
      <c r="MP34" s="225"/>
      <c r="MQ34" s="226"/>
      <c r="MR34" s="226"/>
      <c r="MS34" s="226"/>
      <c r="MT34" s="226"/>
      <c r="MU34" s="226"/>
      <c r="MV34" s="226"/>
      <c r="MW34" s="226"/>
      <c r="MX34" s="226"/>
      <c r="MY34" s="227"/>
      <c r="MZ34" s="38"/>
      <c r="NB34" s="63"/>
      <c r="NC34" s="225"/>
      <c r="ND34" s="226"/>
      <c r="NE34" s="226"/>
      <c r="NF34" s="226"/>
      <c r="NG34" s="226"/>
      <c r="NH34" s="226"/>
      <c r="NI34" s="226"/>
      <c r="NJ34" s="226"/>
      <c r="NK34" s="226"/>
      <c r="NL34" s="227"/>
      <c r="NM34" s="38"/>
      <c r="NO34" s="63"/>
      <c r="NP34" s="225"/>
      <c r="NQ34" s="226"/>
      <c r="NR34" s="226"/>
      <c r="NS34" s="226"/>
      <c r="NT34" s="226"/>
      <c r="NU34" s="226"/>
      <c r="NV34" s="226"/>
      <c r="NW34" s="226"/>
      <c r="NX34" s="226"/>
      <c r="NY34" s="227"/>
      <c r="NZ34" s="38"/>
    </row>
    <row r="35" spans="1:390" x14ac:dyDescent="0.3">
      <c r="B35" s="63"/>
      <c r="C35" s="225"/>
      <c r="D35" s="226"/>
      <c r="E35" s="226"/>
      <c r="F35" s="226"/>
      <c r="G35" s="226"/>
      <c r="H35" s="226"/>
      <c r="I35" s="226"/>
      <c r="J35" s="226"/>
      <c r="K35" s="226"/>
      <c r="L35" s="227"/>
      <c r="M35" s="38"/>
      <c r="O35" s="63"/>
      <c r="P35" s="225"/>
      <c r="Q35" s="226"/>
      <c r="R35" s="226"/>
      <c r="S35" s="226"/>
      <c r="T35" s="226"/>
      <c r="U35" s="226"/>
      <c r="V35" s="226"/>
      <c r="W35" s="226"/>
      <c r="X35" s="226"/>
      <c r="Y35" s="227"/>
      <c r="Z35" s="38"/>
      <c r="AB35" s="63"/>
      <c r="AC35" s="225"/>
      <c r="AD35" s="226"/>
      <c r="AE35" s="226"/>
      <c r="AF35" s="226"/>
      <c r="AG35" s="226"/>
      <c r="AH35" s="226"/>
      <c r="AI35" s="226"/>
      <c r="AJ35" s="226"/>
      <c r="AK35" s="226"/>
      <c r="AL35" s="227"/>
      <c r="AM35" s="38"/>
      <c r="AO35" s="63"/>
      <c r="AP35" s="225"/>
      <c r="AQ35" s="226"/>
      <c r="AR35" s="226"/>
      <c r="AS35" s="226"/>
      <c r="AT35" s="226"/>
      <c r="AU35" s="226"/>
      <c r="AV35" s="226"/>
      <c r="AW35" s="226"/>
      <c r="AX35" s="226"/>
      <c r="AY35" s="227"/>
      <c r="AZ35" s="38"/>
      <c r="BB35" s="63"/>
      <c r="BC35" s="225"/>
      <c r="BD35" s="226"/>
      <c r="BE35" s="226"/>
      <c r="BF35" s="226"/>
      <c r="BG35" s="226"/>
      <c r="BH35" s="226"/>
      <c r="BI35" s="226"/>
      <c r="BJ35" s="226"/>
      <c r="BK35" s="226"/>
      <c r="BL35" s="227"/>
      <c r="BM35" s="38"/>
      <c r="BO35" s="63"/>
      <c r="BP35" s="225"/>
      <c r="BQ35" s="226"/>
      <c r="BR35" s="226"/>
      <c r="BS35" s="226"/>
      <c r="BT35" s="226"/>
      <c r="BU35" s="226"/>
      <c r="BV35" s="226"/>
      <c r="BW35" s="226"/>
      <c r="BX35" s="226"/>
      <c r="BY35" s="227"/>
      <c r="BZ35" s="38"/>
      <c r="CB35" s="63"/>
      <c r="CC35" s="225"/>
      <c r="CD35" s="226"/>
      <c r="CE35" s="226"/>
      <c r="CF35" s="226"/>
      <c r="CG35" s="226"/>
      <c r="CH35" s="226"/>
      <c r="CI35" s="226"/>
      <c r="CJ35" s="226"/>
      <c r="CK35" s="226"/>
      <c r="CL35" s="227"/>
      <c r="CM35" s="38"/>
      <c r="CO35" s="63"/>
      <c r="CP35" s="225"/>
      <c r="CQ35" s="226"/>
      <c r="CR35" s="226"/>
      <c r="CS35" s="226"/>
      <c r="CT35" s="226"/>
      <c r="CU35" s="226"/>
      <c r="CV35" s="226"/>
      <c r="CW35" s="226"/>
      <c r="CX35" s="226"/>
      <c r="CY35" s="227"/>
      <c r="CZ35" s="38"/>
      <c r="DB35" s="63"/>
      <c r="DC35" s="225"/>
      <c r="DD35" s="226"/>
      <c r="DE35" s="226"/>
      <c r="DF35" s="226"/>
      <c r="DG35" s="226"/>
      <c r="DH35" s="226"/>
      <c r="DI35" s="226"/>
      <c r="DJ35" s="226"/>
      <c r="DK35" s="226"/>
      <c r="DL35" s="227"/>
      <c r="DM35" s="38"/>
      <c r="DO35" s="63"/>
      <c r="DP35" s="225"/>
      <c r="DQ35" s="226"/>
      <c r="DR35" s="226"/>
      <c r="DS35" s="226"/>
      <c r="DT35" s="226"/>
      <c r="DU35" s="226"/>
      <c r="DV35" s="226"/>
      <c r="DW35" s="226"/>
      <c r="DX35" s="226"/>
      <c r="DY35" s="227"/>
      <c r="DZ35" s="38"/>
      <c r="EB35" s="63"/>
      <c r="EC35" s="225"/>
      <c r="ED35" s="226"/>
      <c r="EE35" s="226"/>
      <c r="EF35" s="226"/>
      <c r="EG35" s="226"/>
      <c r="EH35" s="226"/>
      <c r="EI35" s="226"/>
      <c r="EJ35" s="226"/>
      <c r="EK35" s="226"/>
      <c r="EL35" s="227"/>
      <c r="EM35" s="38"/>
      <c r="EO35" s="63"/>
      <c r="EP35" s="225"/>
      <c r="EQ35" s="226"/>
      <c r="ER35" s="226"/>
      <c r="ES35" s="226"/>
      <c r="ET35" s="226"/>
      <c r="EU35" s="226"/>
      <c r="EV35" s="226"/>
      <c r="EW35" s="226"/>
      <c r="EX35" s="226"/>
      <c r="EY35" s="227"/>
      <c r="EZ35" s="38"/>
      <c r="FB35" s="63"/>
      <c r="FC35" s="225"/>
      <c r="FD35" s="226"/>
      <c r="FE35" s="226"/>
      <c r="FF35" s="226"/>
      <c r="FG35" s="226"/>
      <c r="FH35" s="226"/>
      <c r="FI35" s="226"/>
      <c r="FJ35" s="226"/>
      <c r="FK35" s="226"/>
      <c r="FL35" s="227"/>
      <c r="FM35" s="38"/>
      <c r="FO35" s="63"/>
      <c r="FP35" s="225"/>
      <c r="FQ35" s="226"/>
      <c r="FR35" s="226"/>
      <c r="FS35" s="226"/>
      <c r="FT35" s="226"/>
      <c r="FU35" s="226"/>
      <c r="FV35" s="226"/>
      <c r="FW35" s="226"/>
      <c r="FX35" s="226"/>
      <c r="FY35" s="227"/>
      <c r="FZ35" s="38"/>
      <c r="GB35" s="63"/>
      <c r="GC35" s="225"/>
      <c r="GD35" s="226"/>
      <c r="GE35" s="226"/>
      <c r="GF35" s="226"/>
      <c r="GG35" s="226"/>
      <c r="GH35" s="226"/>
      <c r="GI35" s="226"/>
      <c r="GJ35" s="226"/>
      <c r="GK35" s="226"/>
      <c r="GL35" s="227"/>
      <c r="GM35" s="38"/>
      <c r="GO35" s="63"/>
      <c r="GP35" s="225"/>
      <c r="GQ35" s="226"/>
      <c r="GR35" s="226"/>
      <c r="GS35" s="226"/>
      <c r="GT35" s="226"/>
      <c r="GU35" s="226"/>
      <c r="GV35" s="226"/>
      <c r="GW35" s="226"/>
      <c r="GX35" s="226"/>
      <c r="GY35" s="227"/>
      <c r="GZ35" s="38"/>
      <c r="HB35" s="63"/>
      <c r="HC35" s="225"/>
      <c r="HD35" s="226"/>
      <c r="HE35" s="226"/>
      <c r="HF35" s="226"/>
      <c r="HG35" s="226"/>
      <c r="HH35" s="226"/>
      <c r="HI35" s="226"/>
      <c r="HJ35" s="226"/>
      <c r="HK35" s="226"/>
      <c r="HL35" s="227"/>
      <c r="HM35" s="38"/>
      <c r="HO35" s="63"/>
      <c r="HP35" s="225"/>
      <c r="HQ35" s="226"/>
      <c r="HR35" s="226"/>
      <c r="HS35" s="226"/>
      <c r="HT35" s="226"/>
      <c r="HU35" s="226"/>
      <c r="HV35" s="226"/>
      <c r="HW35" s="226"/>
      <c r="HX35" s="226"/>
      <c r="HY35" s="227"/>
      <c r="HZ35" s="38"/>
      <c r="IB35" s="63"/>
      <c r="IC35" s="225"/>
      <c r="ID35" s="226"/>
      <c r="IE35" s="226"/>
      <c r="IF35" s="226"/>
      <c r="IG35" s="226"/>
      <c r="IH35" s="226"/>
      <c r="II35" s="226"/>
      <c r="IJ35" s="226"/>
      <c r="IK35" s="226"/>
      <c r="IL35" s="227"/>
      <c r="IM35" s="38"/>
      <c r="IO35" s="63"/>
      <c r="IP35" s="225"/>
      <c r="IQ35" s="226"/>
      <c r="IR35" s="226"/>
      <c r="IS35" s="226"/>
      <c r="IT35" s="226"/>
      <c r="IU35" s="226"/>
      <c r="IV35" s="226"/>
      <c r="IW35" s="226"/>
      <c r="IX35" s="226"/>
      <c r="IY35" s="227"/>
      <c r="IZ35" s="38"/>
      <c r="JB35" s="63"/>
      <c r="JC35" s="225"/>
      <c r="JD35" s="226"/>
      <c r="JE35" s="226"/>
      <c r="JF35" s="226"/>
      <c r="JG35" s="226"/>
      <c r="JH35" s="226"/>
      <c r="JI35" s="226"/>
      <c r="JJ35" s="226"/>
      <c r="JK35" s="226"/>
      <c r="JL35" s="227"/>
      <c r="JM35" s="38"/>
      <c r="JO35" s="63"/>
      <c r="JP35" s="225"/>
      <c r="JQ35" s="226"/>
      <c r="JR35" s="226"/>
      <c r="JS35" s="226"/>
      <c r="JT35" s="226"/>
      <c r="JU35" s="226"/>
      <c r="JV35" s="226"/>
      <c r="JW35" s="226"/>
      <c r="JX35" s="226"/>
      <c r="JY35" s="227"/>
      <c r="JZ35" s="38"/>
      <c r="KB35" s="63"/>
      <c r="KC35" s="225"/>
      <c r="KD35" s="226"/>
      <c r="KE35" s="226"/>
      <c r="KF35" s="226"/>
      <c r="KG35" s="226"/>
      <c r="KH35" s="226"/>
      <c r="KI35" s="226"/>
      <c r="KJ35" s="226"/>
      <c r="KK35" s="226"/>
      <c r="KL35" s="227"/>
      <c r="KM35" s="38"/>
      <c r="KO35" s="63"/>
      <c r="KP35" s="225"/>
      <c r="KQ35" s="226"/>
      <c r="KR35" s="226"/>
      <c r="KS35" s="226"/>
      <c r="KT35" s="226"/>
      <c r="KU35" s="226"/>
      <c r="KV35" s="226"/>
      <c r="KW35" s="226"/>
      <c r="KX35" s="226"/>
      <c r="KY35" s="227"/>
      <c r="KZ35" s="38"/>
      <c r="LB35" s="63"/>
      <c r="LC35" s="225"/>
      <c r="LD35" s="226"/>
      <c r="LE35" s="226"/>
      <c r="LF35" s="226"/>
      <c r="LG35" s="226"/>
      <c r="LH35" s="226"/>
      <c r="LI35" s="226"/>
      <c r="LJ35" s="226"/>
      <c r="LK35" s="226"/>
      <c r="LL35" s="227"/>
      <c r="LM35" s="38"/>
      <c r="LO35" s="63"/>
      <c r="LP35" s="225"/>
      <c r="LQ35" s="226"/>
      <c r="LR35" s="226"/>
      <c r="LS35" s="226"/>
      <c r="LT35" s="226"/>
      <c r="LU35" s="226"/>
      <c r="LV35" s="226"/>
      <c r="LW35" s="226"/>
      <c r="LX35" s="226"/>
      <c r="LY35" s="227"/>
      <c r="LZ35" s="38"/>
      <c r="MB35" s="63"/>
      <c r="MC35" s="225"/>
      <c r="MD35" s="226"/>
      <c r="ME35" s="226"/>
      <c r="MF35" s="226"/>
      <c r="MG35" s="226"/>
      <c r="MH35" s="226"/>
      <c r="MI35" s="226"/>
      <c r="MJ35" s="226"/>
      <c r="MK35" s="226"/>
      <c r="ML35" s="227"/>
      <c r="MM35" s="38"/>
      <c r="MO35" s="63"/>
      <c r="MP35" s="225"/>
      <c r="MQ35" s="226"/>
      <c r="MR35" s="226"/>
      <c r="MS35" s="226"/>
      <c r="MT35" s="226"/>
      <c r="MU35" s="226"/>
      <c r="MV35" s="226"/>
      <c r="MW35" s="226"/>
      <c r="MX35" s="226"/>
      <c r="MY35" s="227"/>
      <c r="MZ35" s="38"/>
      <c r="NB35" s="63"/>
      <c r="NC35" s="225"/>
      <c r="ND35" s="226"/>
      <c r="NE35" s="226"/>
      <c r="NF35" s="226"/>
      <c r="NG35" s="226"/>
      <c r="NH35" s="226"/>
      <c r="NI35" s="226"/>
      <c r="NJ35" s="226"/>
      <c r="NK35" s="226"/>
      <c r="NL35" s="227"/>
      <c r="NM35" s="38"/>
      <c r="NO35" s="63"/>
      <c r="NP35" s="225"/>
      <c r="NQ35" s="226"/>
      <c r="NR35" s="226"/>
      <c r="NS35" s="226"/>
      <c r="NT35" s="226"/>
      <c r="NU35" s="226"/>
      <c r="NV35" s="226"/>
      <c r="NW35" s="226"/>
      <c r="NX35" s="226"/>
      <c r="NY35" s="227"/>
      <c r="NZ35" s="38"/>
    </row>
    <row r="36" spans="1:390" x14ac:dyDescent="0.3">
      <c r="B36" s="63"/>
      <c r="C36" s="225"/>
      <c r="D36" s="226"/>
      <c r="E36" s="226"/>
      <c r="F36" s="226"/>
      <c r="G36" s="226"/>
      <c r="H36" s="226"/>
      <c r="I36" s="226"/>
      <c r="J36" s="226"/>
      <c r="K36" s="226"/>
      <c r="L36" s="227"/>
      <c r="M36" s="38"/>
      <c r="O36" s="63"/>
      <c r="P36" s="225"/>
      <c r="Q36" s="226"/>
      <c r="R36" s="226"/>
      <c r="S36" s="226"/>
      <c r="T36" s="226"/>
      <c r="U36" s="226"/>
      <c r="V36" s="226"/>
      <c r="W36" s="226"/>
      <c r="X36" s="226"/>
      <c r="Y36" s="227"/>
      <c r="Z36" s="38"/>
      <c r="AB36" s="63"/>
      <c r="AC36" s="225"/>
      <c r="AD36" s="226"/>
      <c r="AE36" s="226"/>
      <c r="AF36" s="226"/>
      <c r="AG36" s="226"/>
      <c r="AH36" s="226"/>
      <c r="AI36" s="226"/>
      <c r="AJ36" s="226"/>
      <c r="AK36" s="226"/>
      <c r="AL36" s="227"/>
      <c r="AM36" s="38"/>
      <c r="AO36" s="63"/>
      <c r="AP36" s="225"/>
      <c r="AQ36" s="226"/>
      <c r="AR36" s="226"/>
      <c r="AS36" s="226"/>
      <c r="AT36" s="226"/>
      <c r="AU36" s="226"/>
      <c r="AV36" s="226"/>
      <c r="AW36" s="226"/>
      <c r="AX36" s="226"/>
      <c r="AY36" s="227"/>
      <c r="AZ36" s="38"/>
      <c r="BB36" s="63"/>
      <c r="BC36" s="225"/>
      <c r="BD36" s="226"/>
      <c r="BE36" s="226"/>
      <c r="BF36" s="226"/>
      <c r="BG36" s="226"/>
      <c r="BH36" s="226"/>
      <c r="BI36" s="226"/>
      <c r="BJ36" s="226"/>
      <c r="BK36" s="226"/>
      <c r="BL36" s="227"/>
      <c r="BM36" s="38"/>
      <c r="BO36" s="63"/>
      <c r="BP36" s="225"/>
      <c r="BQ36" s="226"/>
      <c r="BR36" s="226"/>
      <c r="BS36" s="226"/>
      <c r="BT36" s="226"/>
      <c r="BU36" s="226"/>
      <c r="BV36" s="226"/>
      <c r="BW36" s="226"/>
      <c r="BX36" s="226"/>
      <c r="BY36" s="227"/>
      <c r="BZ36" s="38"/>
      <c r="CB36" s="63"/>
      <c r="CC36" s="225"/>
      <c r="CD36" s="226"/>
      <c r="CE36" s="226"/>
      <c r="CF36" s="226"/>
      <c r="CG36" s="226"/>
      <c r="CH36" s="226"/>
      <c r="CI36" s="226"/>
      <c r="CJ36" s="226"/>
      <c r="CK36" s="226"/>
      <c r="CL36" s="227"/>
      <c r="CM36" s="38"/>
      <c r="CO36" s="63"/>
      <c r="CP36" s="225"/>
      <c r="CQ36" s="226"/>
      <c r="CR36" s="226"/>
      <c r="CS36" s="226"/>
      <c r="CT36" s="226"/>
      <c r="CU36" s="226"/>
      <c r="CV36" s="226"/>
      <c r="CW36" s="226"/>
      <c r="CX36" s="226"/>
      <c r="CY36" s="227"/>
      <c r="CZ36" s="38"/>
      <c r="DB36" s="63"/>
      <c r="DC36" s="225"/>
      <c r="DD36" s="226"/>
      <c r="DE36" s="226"/>
      <c r="DF36" s="226"/>
      <c r="DG36" s="226"/>
      <c r="DH36" s="226"/>
      <c r="DI36" s="226"/>
      <c r="DJ36" s="226"/>
      <c r="DK36" s="226"/>
      <c r="DL36" s="227"/>
      <c r="DM36" s="38"/>
      <c r="DO36" s="63"/>
      <c r="DP36" s="225"/>
      <c r="DQ36" s="226"/>
      <c r="DR36" s="226"/>
      <c r="DS36" s="226"/>
      <c r="DT36" s="226"/>
      <c r="DU36" s="226"/>
      <c r="DV36" s="226"/>
      <c r="DW36" s="226"/>
      <c r="DX36" s="226"/>
      <c r="DY36" s="227"/>
      <c r="DZ36" s="38"/>
      <c r="EB36" s="63"/>
      <c r="EC36" s="225"/>
      <c r="ED36" s="226"/>
      <c r="EE36" s="226"/>
      <c r="EF36" s="226"/>
      <c r="EG36" s="226"/>
      <c r="EH36" s="226"/>
      <c r="EI36" s="226"/>
      <c r="EJ36" s="226"/>
      <c r="EK36" s="226"/>
      <c r="EL36" s="227"/>
      <c r="EM36" s="38"/>
      <c r="EO36" s="63"/>
      <c r="EP36" s="225"/>
      <c r="EQ36" s="226"/>
      <c r="ER36" s="226"/>
      <c r="ES36" s="226"/>
      <c r="ET36" s="226"/>
      <c r="EU36" s="226"/>
      <c r="EV36" s="226"/>
      <c r="EW36" s="226"/>
      <c r="EX36" s="226"/>
      <c r="EY36" s="227"/>
      <c r="EZ36" s="38"/>
      <c r="FB36" s="63"/>
      <c r="FC36" s="225"/>
      <c r="FD36" s="226"/>
      <c r="FE36" s="226"/>
      <c r="FF36" s="226"/>
      <c r="FG36" s="226"/>
      <c r="FH36" s="226"/>
      <c r="FI36" s="226"/>
      <c r="FJ36" s="226"/>
      <c r="FK36" s="226"/>
      <c r="FL36" s="227"/>
      <c r="FM36" s="38"/>
      <c r="FO36" s="63"/>
      <c r="FP36" s="225"/>
      <c r="FQ36" s="226"/>
      <c r="FR36" s="226"/>
      <c r="FS36" s="226"/>
      <c r="FT36" s="226"/>
      <c r="FU36" s="226"/>
      <c r="FV36" s="226"/>
      <c r="FW36" s="226"/>
      <c r="FX36" s="226"/>
      <c r="FY36" s="227"/>
      <c r="FZ36" s="38"/>
      <c r="GB36" s="63"/>
      <c r="GC36" s="225"/>
      <c r="GD36" s="226"/>
      <c r="GE36" s="226"/>
      <c r="GF36" s="226"/>
      <c r="GG36" s="226"/>
      <c r="GH36" s="226"/>
      <c r="GI36" s="226"/>
      <c r="GJ36" s="226"/>
      <c r="GK36" s="226"/>
      <c r="GL36" s="227"/>
      <c r="GM36" s="38"/>
      <c r="GO36" s="63"/>
      <c r="GP36" s="225"/>
      <c r="GQ36" s="226"/>
      <c r="GR36" s="226"/>
      <c r="GS36" s="226"/>
      <c r="GT36" s="226"/>
      <c r="GU36" s="226"/>
      <c r="GV36" s="226"/>
      <c r="GW36" s="226"/>
      <c r="GX36" s="226"/>
      <c r="GY36" s="227"/>
      <c r="GZ36" s="38"/>
      <c r="HB36" s="63"/>
      <c r="HC36" s="225"/>
      <c r="HD36" s="226"/>
      <c r="HE36" s="226"/>
      <c r="HF36" s="226"/>
      <c r="HG36" s="226"/>
      <c r="HH36" s="226"/>
      <c r="HI36" s="226"/>
      <c r="HJ36" s="226"/>
      <c r="HK36" s="226"/>
      <c r="HL36" s="227"/>
      <c r="HM36" s="38"/>
      <c r="HO36" s="63"/>
      <c r="HP36" s="225"/>
      <c r="HQ36" s="226"/>
      <c r="HR36" s="226"/>
      <c r="HS36" s="226"/>
      <c r="HT36" s="226"/>
      <c r="HU36" s="226"/>
      <c r="HV36" s="226"/>
      <c r="HW36" s="226"/>
      <c r="HX36" s="226"/>
      <c r="HY36" s="227"/>
      <c r="HZ36" s="38"/>
      <c r="IB36" s="63"/>
      <c r="IC36" s="225"/>
      <c r="ID36" s="226"/>
      <c r="IE36" s="226"/>
      <c r="IF36" s="226"/>
      <c r="IG36" s="226"/>
      <c r="IH36" s="226"/>
      <c r="II36" s="226"/>
      <c r="IJ36" s="226"/>
      <c r="IK36" s="226"/>
      <c r="IL36" s="227"/>
      <c r="IM36" s="38"/>
      <c r="IO36" s="63"/>
      <c r="IP36" s="225"/>
      <c r="IQ36" s="226"/>
      <c r="IR36" s="226"/>
      <c r="IS36" s="226"/>
      <c r="IT36" s="226"/>
      <c r="IU36" s="226"/>
      <c r="IV36" s="226"/>
      <c r="IW36" s="226"/>
      <c r="IX36" s="226"/>
      <c r="IY36" s="227"/>
      <c r="IZ36" s="38"/>
      <c r="JB36" s="63"/>
      <c r="JC36" s="225"/>
      <c r="JD36" s="226"/>
      <c r="JE36" s="226"/>
      <c r="JF36" s="226"/>
      <c r="JG36" s="226"/>
      <c r="JH36" s="226"/>
      <c r="JI36" s="226"/>
      <c r="JJ36" s="226"/>
      <c r="JK36" s="226"/>
      <c r="JL36" s="227"/>
      <c r="JM36" s="38"/>
      <c r="JO36" s="63"/>
      <c r="JP36" s="225"/>
      <c r="JQ36" s="226"/>
      <c r="JR36" s="226"/>
      <c r="JS36" s="226"/>
      <c r="JT36" s="226"/>
      <c r="JU36" s="226"/>
      <c r="JV36" s="226"/>
      <c r="JW36" s="226"/>
      <c r="JX36" s="226"/>
      <c r="JY36" s="227"/>
      <c r="JZ36" s="38"/>
      <c r="KB36" s="63"/>
      <c r="KC36" s="225"/>
      <c r="KD36" s="226"/>
      <c r="KE36" s="226"/>
      <c r="KF36" s="226"/>
      <c r="KG36" s="226"/>
      <c r="KH36" s="226"/>
      <c r="KI36" s="226"/>
      <c r="KJ36" s="226"/>
      <c r="KK36" s="226"/>
      <c r="KL36" s="227"/>
      <c r="KM36" s="38"/>
      <c r="KO36" s="63"/>
      <c r="KP36" s="225"/>
      <c r="KQ36" s="226"/>
      <c r="KR36" s="226"/>
      <c r="KS36" s="226"/>
      <c r="KT36" s="226"/>
      <c r="KU36" s="226"/>
      <c r="KV36" s="226"/>
      <c r="KW36" s="226"/>
      <c r="KX36" s="226"/>
      <c r="KY36" s="227"/>
      <c r="KZ36" s="38"/>
      <c r="LB36" s="63"/>
      <c r="LC36" s="225"/>
      <c r="LD36" s="226"/>
      <c r="LE36" s="226"/>
      <c r="LF36" s="226"/>
      <c r="LG36" s="226"/>
      <c r="LH36" s="226"/>
      <c r="LI36" s="226"/>
      <c r="LJ36" s="226"/>
      <c r="LK36" s="226"/>
      <c r="LL36" s="227"/>
      <c r="LM36" s="38"/>
      <c r="LO36" s="63"/>
      <c r="LP36" s="225"/>
      <c r="LQ36" s="226"/>
      <c r="LR36" s="226"/>
      <c r="LS36" s="226"/>
      <c r="LT36" s="226"/>
      <c r="LU36" s="226"/>
      <c r="LV36" s="226"/>
      <c r="LW36" s="226"/>
      <c r="LX36" s="226"/>
      <c r="LY36" s="227"/>
      <c r="LZ36" s="38"/>
      <c r="MB36" s="63"/>
      <c r="MC36" s="225"/>
      <c r="MD36" s="226"/>
      <c r="ME36" s="226"/>
      <c r="MF36" s="226"/>
      <c r="MG36" s="226"/>
      <c r="MH36" s="226"/>
      <c r="MI36" s="226"/>
      <c r="MJ36" s="226"/>
      <c r="MK36" s="226"/>
      <c r="ML36" s="227"/>
      <c r="MM36" s="38"/>
      <c r="MO36" s="63"/>
      <c r="MP36" s="225"/>
      <c r="MQ36" s="226"/>
      <c r="MR36" s="226"/>
      <c r="MS36" s="226"/>
      <c r="MT36" s="226"/>
      <c r="MU36" s="226"/>
      <c r="MV36" s="226"/>
      <c r="MW36" s="226"/>
      <c r="MX36" s="226"/>
      <c r="MY36" s="227"/>
      <c r="MZ36" s="38"/>
      <c r="NB36" s="63"/>
      <c r="NC36" s="225"/>
      <c r="ND36" s="226"/>
      <c r="NE36" s="226"/>
      <c r="NF36" s="226"/>
      <c r="NG36" s="226"/>
      <c r="NH36" s="226"/>
      <c r="NI36" s="226"/>
      <c r="NJ36" s="226"/>
      <c r="NK36" s="226"/>
      <c r="NL36" s="227"/>
      <c r="NM36" s="38"/>
      <c r="NO36" s="63"/>
      <c r="NP36" s="225"/>
      <c r="NQ36" s="226"/>
      <c r="NR36" s="226"/>
      <c r="NS36" s="226"/>
      <c r="NT36" s="226"/>
      <c r="NU36" s="226"/>
      <c r="NV36" s="226"/>
      <c r="NW36" s="226"/>
      <c r="NX36" s="226"/>
      <c r="NY36" s="227"/>
      <c r="NZ36" s="38"/>
    </row>
    <row r="37" spans="1:390" x14ac:dyDescent="0.3">
      <c r="B37" s="63"/>
      <c r="C37" s="225"/>
      <c r="D37" s="226"/>
      <c r="E37" s="226"/>
      <c r="F37" s="226"/>
      <c r="G37" s="226"/>
      <c r="H37" s="226"/>
      <c r="I37" s="226"/>
      <c r="J37" s="226"/>
      <c r="K37" s="226"/>
      <c r="L37" s="227"/>
      <c r="M37" s="38"/>
      <c r="O37" s="63"/>
      <c r="P37" s="225"/>
      <c r="Q37" s="226"/>
      <c r="R37" s="226"/>
      <c r="S37" s="226"/>
      <c r="T37" s="226"/>
      <c r="U37" s="226"/>
      <c r="V37" s="226"/>
      <c r="W37" s="226"/>
      <c r="X37" s="226"/>
      <c r="Y37" s="227"/>
      <c r="Z37" s="38"/>
      <c r="AB37" s="63"/>
      <c r="AC37" s="225"/>
      <c r="AD37" s="226"/>
      <c r="AE37" s="226"/>
      <c r="AF37" s="226"/>
      <c r="AG37" s="226"/>
      <c r="AH37" s="226"/>
      <c r="AI37" s="226"/>
      <c r="AJ37" s="226"/>
      <c r="AK37" s="226"/>
      <c r="AL37" s="227"/>
      <c r="AM37" s="38"/>
      <c r="AO37" s="63"/>
      <c r="AP37" s="225"/>
      <c r="AQ37" s="226"/>
      <c r="AR37" s="226"/>
      <c r="AS37" s="226"/>
      <c r="AT37" s="226"/>
      <c r="AU37" s="226"/>
      <c r="AV37" s="226"/>
      <c r="AW37" s="226"/>
      <c r="AX37" s="226"/>
      <c r="AY37" s="227"/>
      <c r="AZ37" s="38"/>
      <c r="BB37" s="63"/>
      <c r="BC37" s="225"/>
      <c r="BD37" s="226"/>
      <c r="BE37" s="226"/>
      <c r="BF37" s="226"/>
      <c r="BG37" s="226"/>
      <c r="BH37" s="226"/>
      <c r="BI37" s="226"/>
      <c r="BJ37" s="226"/>
      <c r="BK37" s="226"/>
      <c r="BL37" s="227"/>
      <c r="BM37" s="38"/>
      <c r="BO37" s="63"/>
      <c r="BP37" s="225"/>
      <c r="BQ37" s="226"/>
      <c r="BR37" s="226"/>
      <c r="BS37" s="226"/>
      <c r="BT37" s="226"/>
      <c r="BU37" s="226"/>
      <c r="BV37" s="226"/>
      <c r="BW37" s="226"/>
      <c r="BX37" s="226"/>
      <c r="BY37" s="227"/>
      <c r="BZ37" s="38"/>
      <c r="CB37" s="63"/>
      <c r="CC37" s="225"/>
      <c r="CD37" s="226"/>
      <c r="CE37" s="226"/>
      <c r="CF37" s="226"/>
      <c r="CG37" s="226"/>
      <c r="CH37" s="226"/>
      <c r="CI37" s="226"/>
      <c r="CJ37" s="226"/>
      <c r="CK37" s="226"/>
      <c r="CL37" s="227"/>
      <c r="CM37" s="38"/>
      <c r="CO37" s="63"/>
      <c r="CP37" s="225"/>
      <c r="CQ37" s="226"/>
      <c r="CR37" s="226"/>
      <c r="CS37" s="226"/>
      <c r="CT37" s="226"/>
      <c r="CU37" s="226"/>
      <c r="CV37" s="226"/>
      <c r="CW37" s="226"/>
      <c r="CX37" s="226"/>
      <c r="CY37" s="227"/>
      <c r="CZ37" s="38"/>
      <c r="DB37" s="63"/>
      <c r="DC37" s="225"/>
      <c r="DD37" s="226"/>
      <c r="DE37" s="226"/>
      <c r="DF37" s="226"/>
      <c r="DG37" s="226"/>
      <c r="DH37" s="226"/>
      <c r="DI37" s="226"/>
      <c r="DJ37" s="226"/>
      <c r="DK37" s="226"/>
      <c r="DL37" s="227"/>
      <c r="DM37" s="38"/>
      <c r="DO37" s="63"/>
      <c r="DP37" s="225"/>
      <c r="DQ37" s="226"/>
      <c r="DR37" s="226"/>
      <c r="DS37" s="226"/>
      <c r="DT37" s="226"/>
      <c r="DU37" s="226"/>
      <c r="DV37" s="226"/>
      <c r="DW37" s="226"/>
      <c r="DX37" s="226"/>
      <c r="DY37" s="227"/>
      <c r="DZ37" s="38"/>
      <c r="EB37" s="63"/>
      <c r="EC37" s="225"/>
      <c r="ED37" s="226"/>
      <c r="EE37" s="226"/>
      <c r="EF37" s="226"/>
      <c r="EG37" s="226"/>
      <c r="EH37" s="226"/>
      <c r="EI37" s="226"/>
      <c r="EJ37" s="226"/>
      <c r="EK37" s="226"/>
      <c r="EL37" s="227"/>
      <c r="EM37" s="38"/>
      <c r="EO37" s="63"/>
      <c r="EP37" s="225"/>
      <c r="EQ37" s="226"/>
      <c r="ER37" s="226"/>
      <c r="ES37" s="226"/>
      <c r="ET37" s="226"/>
      <c r="EU37" s="226"/>
      <c r="EV37" s="226"/>
      <c r="EW37" s="226"/>
      <c r="EX37" s="226"/>
      <c r="EY37" s="227"/>
      <c r="EZ37" s="38"/>
      <c r="FB37" s="63"/>
      <c r="FC37" s="225"/>
      <c r="FD37" s="226"/>
      <c r="FE37" s="226"/>
      <c r="FF37" s="226"/>
      <c r="FG37" s="226"/>
      <c r="FH37" s="226"/>
      <c r="FI37" s="226"/>
      <c r="FJ37" s="226"/>
      <c r="FK37" s="226"/>
      <c r="FL37" s="227"/>
      <c r="FM37" s="38"/>
      <c r="FO37" s="63"/>
      <c r="FP37" s="225"/>
      <c r="FQ37" s="226"/>
      <c r="FR37" s="226"/>
      <c r="FS37" s="226"/>
      <c r="FT37" s="226"/>
      <c r="FU37" s="226"/>
      <c r="FV37" s="226"/>
      <c r="FW37" s="226"/>
      <c r="FX37" s="226"/>
      <c r="FY37" s="227"/>
      <c r="FZ37" s="38"/>
      <c r="GB37" s="63"/>
      <c r="GC37" s="225"/>
      <c r="GD37" s="226"/>
      <c r="GE37" s="226"/>
      <c r="GF37" s="226"/>
      <c r="GG37" s="226"/>
      <c r="GH37" s="226"/>
      <c r="GI37" s="226"/>
      <c r="GJ37" s="226"/>
      <c r="GK37" s="226"/>
      <c r="GL37" s="227"/>
      <c r="GM37" s="38"/>
      <c r="GO37" s="63"/>
      <c r="GP37" s="225"/>
      <c r="GQ37" s="226"/>
      <c r="GR37" s="226"/>
      <c r="GS37" s="226"/>
      <c r="GT37" s="226"/>
      <c r="GU37" s="226"/>
      <c r="GV37" s="226"/>
      <c r="GW37" s="226"/>
      <c r="GX37" s="226"/>
      <c r="GY37" s="227"/>
      <c r="GZ37" s="38"/>
      <c r="HB37" s="63"/>
      <c r="HC37" s="225"/>
      <c r="HD37" s="226"/>
      <c r="HE37" s="226"/>
      <c r="HF37" s="226"/>
      <c r="HG37" s="226"/>
      <c r="HH37" s="226"/>
      <c r="HI37" s="226"/>
      <c r="HJ37" s="226"/>
      <c r="HK37" s="226"/>
      <c r="HL37" s="227"/>
      <c r="HM37" s="38"/>
      <c r="HO37" s="63"/>
      <c r="HP37" s="225"/>
      <c r="HQ37" s="226"/>
      <c r="HR37" s="226"/>
      <c r="HS37" s="226"/>
      <c r="HT37" s="226"/>
      <c r="HU37" s="226"/>
      <c r="HV37" s="226"/>
      <c r="HW37" s="226"/>
      <c r="HX37" s="226"/>
      <c r="HY37" s="227"/>
      <c r="HZ37" s="38"/>
      <c r="IB37" s="63"/>
      <c r="IC37" s="225"/>
      <c r="ID37" s="226"/>
      <c r="IE37" s="226"/>
      <c r="IF37" s="226"/>
      <c r="IG37" s="226"/>
      <c r="IH37" s="226"/>
      <c r="II37" s="226"/>
      <c r="IJ37" s="226"/>
      <c r="IK37" s="226"/>
      <c r="IL37" s="227"/>
      <c r="IM37" s="38"/>
      <c r="IO37" s="63"/>
      <c r="IP37" s="225"/>
      <c r="IQ37" s="226"/>
      <c r="IR37" s="226"/>
      <c r="IS37" s="226"/>
      <c r="IT37" s="226"/>
      <c r="IU37" s="226"/>
      <c r="IV37" s="226"/>
      <c r="IW37" s="226"/>
      <c r="IX37" s="226"/>
      <c r="IY37" s="227"/>
      <c r="IZ37" s="38"/>
      <c r="JB37" s="63"/>
      <c r="JC37" s="225"/>
      <c r="JD37" s="226"/>
      <c r="JE37" s="226"/>
      <c r="JF37" s="226"/>
      <c r="JG37" s="226"/>
      <c r="JH37" s="226"/>
      <c r="JI37" s="226"/>
      <c r="JJ37" s="226"/>
      <c r="JK37" s="226"/>
      <c r="JL37" s="227"/>
      <c r="JM37" s="38"/>
      <c r="JO37" s="63"/>
      <c r="JP37" s="225"/>
      <c r="JQ37" s="226"/>
      <c r="JR37" s="226"/>
      <c r="JS37" s="226"/>
      <c r="JT37" s="226"/>
      <c r="JU37" s="226"/>
      <c r="JV37" s="226"/>
      <c r="JW37" s="226"/>
      <c r="JX37" s="226"/>
      <c r="JY37" s="227"/>
      <c r="JZ37" s="38"/>
      <c r="KB37" s="63"/>
      <c r="KC37" s="225"/>
      <c r="KD37" s="226"/>
      <c r="KE37" s="226"/>
      <c r="KF37" s="226"/>
      <c r="KG37" s="226"/>
      <c r="KH37" s="226"/>
      <c r="KI37" s="226"/>
      <c r="KJ37" s="226"/>
      <c r="KK37" s="226"/>
      <c r="KL37" s="227"/>
      <c r="KM37" s="38"/>
      <c r="KO37" s="63"/>
      <c r="KP37" s="225"/>
      <c r="KQ37" s="226"/>
      <c r="KR37" s="226"/>
      <c r="KS37" s="226"/>
      <c r="KT37" s="226"/>
      <c r="KU37" s="226"/>
      <c r="KV37" s="226"/>
      <c r="KW37" s="226"/>
      <c r="KX37" s="226"/>
      <c r="KY37" s="227"/>
      <c r="KZ37" s="38"/>
      <c r="LB37" s="63"/>
      <c r="LC37" s="225"/>
      <c r="LD37" s="226"/>
      <c r="LE37" s="226"/>
      <c r="LF37" s="226"/>
      <c r="LG37" s="226"/>
      <c r="LH37" s="226"/>
      <c r="LI37" s="226"/>
      <c r="LJ37" s="226"/>
      <c r="LK37" s="226"/>
      <c r="LL37" s="227"/>
      <c r="LM37" s="38"/>
      <c r="LO37" s="63"/>
      <c r="LP37" s="225"/>
      <c r="LQ37" s="226"/>
      <c r="LR37" s="226"/>
      <c r="LS37" s="226"/>
      <c r="LT37" s="226"/>
      <c r="LU37" s="226"/>
      <c r="LV37" s="226"/>
      <c r="LW37" s="226"/>
      <c r="LX37" s="226"/>
      <c r="LY37" s="227"/>
      <c r="LZ37" s="38"/>
      <c r="MB37" s="63"/>
      <c r="MC37" s="225"/>
      <c r="MD37" s="226"/>
      <c r="ME37" s="226"/>
      <c r="MF37" s="226"/>
      <c r="MG37" s="226"/>
      <c r="MH37" s="226"/>
      <c r="MI37" s="226"/>
      <c r="MJ37" s="226"/>
      <c r="MK37" s="226"/>
      <c r="ML37" s="227"/>
      <c r="MM37" s="38"/>
      <c r="MO37" s="63"/>
      <c r="MP37" s="225"/>
      <c r="MQ37" s="226"/>
      <c r="MR37" s="226"/>
      <c r="MS37" s="226"/>
      <c r="MT37" s="226"/>
      <c r="MU37" s="226"/>
      <c r="MV37" s="226"/>
      <c r="MW37" s="226"/>
      <c r="MX37" s="226"/>
      <c r="MY37" s="227"/>
      <c r="MZ37" s="38"/>
      <c r="NB37" s="63"/>
      <c r="NC37" s="225"/>
      <c r="ND37" s="226"/>
      <c r="NE37" s="226"/>
      <c r="NF37" s="226"/>
      <c r="NG37" s="226"/>
      <c r="NH37" s="226"/>
      <c r="NI37" s="226"/>
      <c r="NJ37" s="226"/>
      <c r="NK37" s="226"/>
      <c r="NL37" s="227"/>
      <c r="NM37" s="38"/>
      <c r="NO37" s="63"/>
      <c r="NP37" s="225"/>
      <c r="NQ37" s="226"/>
      <c r="NR37" s="226"/>
      <c r="NS37" s="226"/>
      <c r="NT37" s="226"/>
      <c r="NU37" s="226"/>
      <c r="NV37" s="226"/>
      <c r="NW37" s="226"/>
      <c r="NX37" s="226"/>
      <c r="NY37" s="227"/>
      <c r="NZ37" s="38"/>
    </row>
    <row r="38" spans="1:390" x14ac:dyDescent="0.3">
      <c r="B38" s="63"/>
      <c r="C38" s="225"/>
      <c r="D38" s="226"/>
      <c r="E38" s="226"/>
      <c r="F38" s="226"/>
      <c r="G38" s="226"/>
      <c r="H38" s="226"/>
      <c r="I38" s="226"/>
      <c r="J38" s="226"/>
      <c r="K38" s="226"/>
      <c r="L38" s="227"/>
      <c r="M38" s="38"/>
      <c r="O38" s="63"/>
      <c r="P38" s="225"/>
      <c r="Q38" s="226"/>
      <c r="R38" s="226"/>
      <c r="S38" s="226"/>
      <c r="T38" s="226"/>
      <c r="U38" s="226"/>
      <c r="V38" s="226"/>
      <c r="W38" s="226"/>
      <c r="X38" s="226"/>
      <c r="Y38" s="227"/>
      <c r="Z38" s="38"/>
      <c r="AB38" s="63"/>
      <c r="AC38" s="225"/>
      <c r="AD38" s="226"/>
      <c r="AE38" s="226"/>
      <c r="AF38" s="226"/>
      <c r="AG38" s="226"/>
      <c r="AH38" s="226"/>
      <c r="AI38" s="226"/>
      <c r="AJ38" s="226"/>
      <c r="AK38" s="226"/>
      <c r="AL38" s="227"/>
      <c r="AM38" s="38"/>
      <c r="AO38" s="63"/>
      <c r="AP38" s="225"/>
      <c r="AQ38" s="226"/>
      <c r="AR38" s="226"/>
      <c r="AS38" s="226"/>
      <c r="AT38" s="226"/>
      <c r="AU38" s="226"/>
      <c r="AV38" s="226"/>
      <c r="AW38" s="226"/>
      <c r="AX38" s="226"/>
      <c r="AY38" s="227"/>
      <c r="AZ38" s="38"/>
      <c r="BB38" s="63"/>
      <c r="BC38" s="225"/>
      <c r="BD38" s="226"/>
      <c r="BE38" s="226"/>
      <c r="BF38" s="226"/>
      <c r="BG38" s="226"/>
      <c r="BH38" s="226"/>
      <c r="BI38" s="226"/>
      <c r="BJ38" s="226"/>
      <c r="BK38" s="226"/>
      <c r="BL38" s="227"/>
      <c r="BM38" s="38"/>
      <c r="BO38" s="63"/>
      <c r="BP38" s="225"/>
      <c r="BQ38" s="226"/>
      <c r="BR38" s="226"/>
      <c r="BS38" s="226"/>
      <c r="BT38" s="226"/>
      <c r="BU38" s="226"/>
      <c r="BV38" s="226"/>
      <c r="BW38" s="226"/>
      <c r="BX38" s="226"/>
      <c r="BY38" s="227"/>
      <c r="BZ38" s="38"/>
      <c r="CB38" s="63"/>
      <c r="CC38" s="225"/>
      <c r="CD38" s="226"/>
      <c r="CE38" s="226"/>
      <c r="CF38" s="226"/>
      <c r="CG38" s="226"/>
      <c r="CH38" s="226"/>
      <c r="CI38" s="226"/>
      <c r="CJ38" s="226"/>
      <c r="CK38" s="226"/>
      <c r="CL38" s="227"/>
      <c r="CM38" s="38"/>
      <c r="CO38" s="63"/>
      <c r="CP38" s="225"/>
      <c r="CQ38" s="226"/>
      <c r="CR38" s="226"/>
      <c r="CS38" s="226"/>
      <c r="CT38" s="226"/>
      <c r="CU38" s="226"/>
      <c r="CV38" s="226"/>
      <c r="CW38" s="226"/>
      <c r="CX38" s="226"/>
      <c r="CY38" s="227"/>
      <c r="CZ38" s="38"/>
      <c r="DB38" s="63"/>
      <c r="DC38" s="225"/>
      <c r="DD38" s="226"/>
      <c r="DE38" s="226"/>
      <c r="DF38" s="226"/>
      <c r="DG38" s="226"/>
      <c r="DH38" s="226"/>
      <c r="DI38" s="226"/>
      <c r="DJ38" s="226"/>
      <c r="DK38" s="226"/>
      <c r="DL38" s="227"/>
      <c r="DM38" s="38"/>
      <c r="DO38" s="63"/>
      <c r="DP38" s="225"/>
      <c r="DQ38" s="226"/>
      <c r="DR38" s="226"/>
      <c r="DS38" s="226"/>
      <c r="DT38" s="226"/>
      <c r="DU38" s="226"/>
      <c r="DV38" s="226"/>
      <c r="DW38" s="226"/>
      <c r="DX38" s="226"/>
      <c r="DY38" s="227"/>
      <c r="DZ38" s="38"/>
      <c r="EB38" s="63"/>
      <c r="EC38" s="225"/>
      <c r="ED38" s="226"/>
      <c r="EE38" s="226"/>
      <c r="EF38" s="226"/>
      <c r="EG38" s="226"/>
      <c r="EH38" s="226"/>
      <c r="EI38" s="226"/>
      <c r="EJ38" s="226"/>
      <c r="EK38" s="226"/>
      <c r="EL38" s="227"/>
      <c r="EM38" s="38"/>
      <c r="EO38" s="63"/>
      <c r="EP38" s="225"/>
      <c r="EQ38" s="226"/>
      <c r="ER38" s="226"/>
      <c r="ES38" s="226"/>
      <c r="ET38" s="226"/>
      <c r="EU38" s="226"/>
      <c r="EV38" s="226"/>
      <c r="EW38" s="226"/>
      <c r="EX38" s="226"/>
      <c r="EY38" s="227"/>
      <c r="EZ38" s="38"/>
      <c r="FB38" s="63"/>
      <c r="FC38" s="225"/>
      <c r="FD38" s="226"/>
      <c r="FE38" s="226"/>
      <c r="FF38" s="226"/>
      <c r="FG38" s="226"/>
      <c r="FH38" s="226"/>
      <c r="FI38" s="226"/>
      <c r="FJ38" s="226"/>
      <c r="FK38" s="226"/>
      <c r="FL38" s="227"/>
      <c r="FM38" s="38"/>
      <c r="FO38" s="63"/>
      <c r="FP38" s="225"/>
      <c r="FQ38" s="226"/>
      <c r="FR38" s="226"/>
      <c r="FS38" s="226"/>
      <c r="FT38" s="226"/>
      <c r="FU38" s="226"/>
      <c r="FV38" s="226"/>
      <c r="FW38" s="226"/>
      <c r="FX38" s="226"/>
      <c r="FY38" s="227"/>
      <c r="FZ38" s="38"/>
      <c r="GB38" s="63"/>
      <c r="GC38" s="225"/>
      <c r="GD38" s="226"/>
      <c r="GE38" s="226"/>
      <c r="GF38" s="226"/>
      <c r="GG38" s="226"/>
      <c r="GH38" s="226"/>
      <c r="GI38" s="226"/>
      <c r="GJ38" s="226"/>
      <c r="GK38" s="226"/>
      <c r="GL38" s="227"/>
      <c r="GM38" s="38"/>
      <c r="GO38" s="63"/>
      <c r="GP38" s="225"/>
      <c r="GQ38" s="226"/>
      <c r="GR38" s="226"/>
      <c r="GS38" s="226"/>
      <c r="GT38" s="226"/>
      <c r="GU38" s="226"/>
      <c r="GV38" s="226"/>
      <c r="GW38" s="226"/>
      <c r="GX38" s="226"/>
      <c r="GY38" s="227"/>
      <c r="GZ38" s="38"/>
      <c r="HB38" s="63"/>
      <c r="HC38" s="225"/>
      <c r="HD38" s="226"/>
      <c r="HE38" s="226"/>
      <c r="HF38" s="226"/>
      <c r="HG38" s="226"/>
      <c r="HH38" s="226"/>
      <c r="HI38" s="226"/>
      <c r="HJ38" s="226"/>
      <c r="HK38" s="226"/>
      <c r="HL38" s="227"/>
      <c r="HM38" s="38"/>
      <c r="HO38" s="63"/>
      <c r="HP38" s="225"/>
      <c r="HQ38" s="226"/>
      <c r="HR38" s="226"/>
      <c r="HS38" s="226"/>
      <c r="HT38" s="226"/>
      <c r="HU38" s="226"/>
      <c r="HV38" s="226"/>
      <c r="HW38" s="226"/>
      <c r="HX38" s="226"/>
      <c r="HY38" s="227"/>
      <c r="HZ38" s="38"/>
      <c r="IB38" s="63"/>
      <c r="IC38" s="225"/>
      <c r="ID38" s="226"/>
      <c r="IE38" s="226"/>
      <c r="IF38" s="226"/>
      <c r="IG38" s="226"/>
      <c r="IH38" s="226"/>
      <c r="II38" s="226"/>
      <c r="IJ38" s="226"/>
      <c r="IK38" s="226"/>
      <c r="IL38" s="227"/>
      <c r="IM38" s="38"/>
      <c r="IO38" s="63"/>
      <c r="IP38" s="225"/>
      <c r="IQ38" s="226"/>
      <c r="IR38" s="226"/>
      <c r="IS38" s="226"/>
      <c r="IT38" s="226"/>
      <c r="IU38" s="226"/>
      <c r="IV38" s="226"/>
      <c r="IW38" s="226"/>
      <c r="IX38" s="226"/>
      <c r="IY38" s="227"/>
      <c r="IZ38" s="38"/>
      <c r="JB38" s="63"/>
      <c r="JC38" s="225"/>
      <c r="JD38" s="226"/>
      <c r="JE38" s="226"/>
      <c r="JF38" s="226"/>
      <c r="JG38" s="226"/>
      <c r="JH38" s="226"/>
      <c r="JI38" s="226"/>
      <c r="JJ38" s="226"/>
      <c r="JK38" s="226"/>
      <c r="JL38" s="227"/>
      <c r="JM38" s="38"/>
      <c r="JO38" s="63"/>
      <c r="JP38" s="225"/>
      <c r="JQ38" s="226"/>
      <c r="JR38" s="226"/>
      <c r="JS38" s="226"/>
      <c r="JT38" s="226"/>
      <c r="JU38" s="226"/>
      <c r="JV38" s="226"/>
      <c r="JW38" s="226"/>
      <c r="JX38" s="226"/>
      <c r="JY38" s="227"/>
      <c r="JZ38" s="38"/>
      <c r="KB38" s="63"/>
      <c r="KC38" s="225"/>
      <c r="KD38" s="226"/>
      <c r="KE38" s="226"/>
      <c r="KF38" s="226"/>
      <c r="KG38" s="226"/>
      <c r="KH38" s="226"/>
      <c r="KI38" s="226"/>
      <c r="KJ38" s="226"/>
      <c r="KK38" s="226"/>
      <c r="KL38" s="227"/>
      <c r="KM38" s="38"/>
      <c r="KO38" s="63"/>
      <c r="KP38" s="225"/>
      <c r="KQ38" s="226"/>
      <c r="KR38" s="226"/>
      <c r="KS38" s="226"/>
      <c r="KT38" s="226"/>
      <c r="KU38" s="226"/>
      <c r="KV38" s="226"/>
      <c r="KW38" s="226"/>
      <c r="KX38" s="226"/>
      <c r="KY38" s="227"/>
      <c r="KZ38" s="38"/>
      <c r="LB38" s="63"/>
      <c r="LC38" s="225"/>
      <c r="LD38" s="226"/>
      <c r="LE38" s="226"/>
      <c r="LF38" s="226"/>
      <c r="LG38" s="226"/>
      <c r="LH38" s="226"/>
      <c r="LI38" s="226"/>
      <c r="LJ38" s="226"/>
      <c r="LK38" s="226"/>
      <c r="LL38" s="227"/>
      <c r="LM38" s="38"/>
      <c r="LO38" s="63"/>
      <c r="LP38" s="225"/>
      <c r="LQ38" s="226"/>
      <c r="LR38" s="226"/>
      <c r="LS38" s="226"/>
      <c r="LT38" s="226"/>
      <c r="LU38" s="226"/>
      <c r="LV38" s="226"/>
      <c r="LW38" s="226"/>
      <c r="LX38" s="226"/>
      <c r="LY38" s="227"/>
      <c r="LZ38" s="38"/>
      <c r="MB38" s="63"/>
      <c r="MC38" s="225"/>
      <c r="MD38" s="226"/>
      <c r="ME38" s="226"/>
      <c r="MF38" s="226"/>
      <c r="MG38" s="226"/>
      <c r="MH38" s="226"/>
      <c r="MI38" s="226"/>
      <c r="MJ38" s="226"/>
      <c r="MK38" s="226"/>
      <c r="ML38" s="227"/>
      <c r="MM38" s="38"/>
      <c r="MO38" s="63"/>
      <c r="MP38" s="225"/>
      <c r="MQ38" s="226"/>
      <c r="MR38" s="226"/>
      <c r="MS38" s="226"/>
      <c r="MT38" s="226"/>
      <c r="MU38" s="226"/>
      <c r="MV38" s="226"/>
      <c r="MW38" s="226"/>
      <c r="MX38" s="226"/>
      <c r="MY38" s="227"/>
      <c r="MZ38" s="38"/>
      <c r="NB38" s="63"/>
      <c r="NC38" s="225"/>
      <c r="ND38" s="226"/>
      <c r="NE38" s="226"/>
      <c r="NF38" s="226"/>
      <c r="NG38" s="226"/>
      <c r="NH38" s="226"/>
      <c r="NI38" s="226"/>
      <c r="NJ38" s="226"/>
      <c r="NK38" s="226"/>
      <c r="NL38" s="227"/>
      <c r="NM38" s="38"/>
      <c r="NO38" s="63"/>
      <c r="NP38" s="225"/>
      <c r="NQ38" s="226"/>
      <c r="NR38" s="226"/>
      <c r="NS38" s="226"/>
      <c r="NT38" s="226"/>
      <c r="NU38" s="226"/>
      <c r="NV38" s="226"/>
      <c r="NW38" s="226"/>
      <c r="NX38" s="226"/>
      <c r="NY38" s="227"/>
      <c r="NZ38" s="38"/>
    </row>
    <row r="39" spans="1:390" x14ac:dyDescent="0.3">
      <c r="B39" s="63"/>
      <c r="C39" s="225"/>
      <c r="D39" s="226"/>
      <c r="E39" s="226"/>
      <c r="F39" s="226"/>
      <c r="G39" s="226"/>
      <c r="H39" s="226"/>
      <c r="I39" s="226"/>
      <c r="J39" s="226"/>
      <c r="K39" s="226"/>
      <c r="L39" s="227"/>
      <c r="M39" s="38"/>
      <c r="O39" s="63"/>
      <c r="P39" s="225"/>
      <c r="Q39" s="226"/>
      <c r="R39" s="226"/>
      <c r="S39" s="226"/>
      <c r="T39" s="226"/>
      <c r="U39" s="226"/>
      <c r="V39" s="226"/>
      <c r="W39" s="226"/>
      <c r="X39" s="226"/>
      <c r="Y39" s="227"/>
      <c r="Z39" s="38"/>
      <c r="AB39" s="63"/>
      <c r="AC39" s="225"/>
      <c r="AD39" s="226"/>
      <c r="AE39" s="226"/>
      <c r="AF39" s="226"/>
      <c r="AG39" s="226"/>
      <c r="AH39" s="226"/>
      <c r="AI39" s="226"/>
      <c r="AJ39" s="226"/>
      <c r="AK39" s="226"/>
      <c r="AL39" s="227"/>
      <c r="AM39" s="38"/>
      <c r="AO39" s="63"/>
      <c r="AP39" s="225"/>
      <c r="AQ39" s="226"/>
      <c r="AR39" s="226"/>
      <c r="AS39" s="226"/>
      <c r="AT39" s="226"/>
      <c r="AU39" s="226"/>
      <c r="AV39" s="226"/>
      <c r="AW39" s="226"/>
      <c r="AX39" s="226"/>
      <c r="AY39" s="227"/>
      <c r="AZ39" s="38"/>
      <c r="BB39" s="63"/>
      <c r="BC39" s="225"/>
      <c r="BD39" s="226"/>
      <c r="BE39" s="226"/>
      <c r="BF39" s="226"/>
      <c r="BG39" s="226"/>
      <c r="BH39" s="226"/>
      <c r="BI39" s="226"/>
      <c r="BJ39" s="226"/>
      <c r="BK39" s="226"/>
      <c r="BL39" s="227"/>
      <c r="BM39" s="38"/>
      <c r="BO39" s="63"/>
      <c r="BP39" s="225"/>
      <c r="BQ39" s="226"/>
      <c r="BR39" s="226"/>
      <c r="BS39" s="226"/>
      <c r="BT39" s="226"/>
      <c r="BU39" s="226"/>
      <c r="BV39" s="226"/>
      <c r="BW39" s="226"/>
      <c r="BX39" s="226"/>
      <c r="BY39" s="227"/>
      <c r="BZ39" s="38"/>
      <c r="CB39" s="63"/>
      <c r="CC39" s="225"/>
      <c r="CD39" s="226"/>
      <c r="CE39" s="226"/>
      <c r="CF39" s="226"/>
      <c r="CG39" s="226"/>
      <c r="CH39" s="226"/>
      <c r="CI39" s="226"/>
      <c r="CJ39" s="226"/>
      <c r="CK39" s="226"/>
      <c r="CL39" s="227"/>
      <c r="CM39" s="38"/>
      <c r="CO39" s="63"/>
      <c r="CP39" s="225"/>
      <c r="CQ39" s="226"/>
      <c r="CR39" s="226"/>
      <c r="CS39" s="226"/>
      <c r="CT39" s="226"/>
      <c r="CU39" s="226"/>
      <c r="CV39" s="226"/>
      <c r="CW39" s="226"/>
      <c r="CX39" s="226"/>
      <c r="CY39" s="227"/>
      <c r="CZ39" s="38"/>
      <c r="DB39" s="63"/>
      <c r="DC39" s="225"/>
      <c r="DD39" s="226"/>
      <c r="DE39" s="226"/>
      <c r="DF39" s="226"/>
      <c r="DG39" s="226"/>
      <c r="DH39" s="226"/>
      <c r="DI39" s="226"/>
      <c r="DJ39" s="226"/>
      <c r="DK39" s="226"/>
      <c r="DL39" s="227"/>
      <c r="DM39" s="38"/>
      <c r="DO39" s="63"/>
      <c r="DP39" s="225"/>
      <c r="DQ39" s="226"/>
      <c r="DR39" s="226"/>
      <c r="DS39" s="226"/>
      <c r="DT39" s="226"/>
      <c r="DU39" s="226"/>
      <c r="DV39" s="226"/>
      <c r="DW39" s="226"/>
      <c r="DX39" s="226"/>
      <c r="DY39" s="227"/>
      <c r="DZ39" s="38"/>
      <c r="EB39" s="63"/>
      <c r="EC39" s="225"/>
      <c r="ED39" s="226"/>
      <c r="EE39" s="226"/>
      <c r="EF39" s="226"/>
      <c r="EG39" s="226"/>
      <c r="EH39" s="226"/>
      <c r="EI39" s="226"/>
      <c r="EJ39" s="226"/>
      <c r="EK39" s="226"/>
      <c r="EL39" s="227"/>
      <c r="EM39" s="38"/>
      <c r="EO39" s="63"/>
      <c r="EP39" s="225"/>
      <c r="EQ39" s="226"/>
      <c r="ER39" s="226"/>
      <c r="ES39" s="226"/>
      <c r="ET39" s="226"/>
      <c r="EU39" s="226"/>
      <c r="EV39" s="226"/>
      <c r="EW39" s="226"/>
      <c r="EX39" s="226"/>
      <c r="EY39" s="227"/>
      <c r="EZ39" s="38"/>
      <c r="FB39" s="63"/>
      <c r="FC39" s="225"/>
      <c r="FD39" s="226"/>
      <c r="FE39" s="226"/>
      <c r="FF39" s="226"/>
      <c r="FG39" s="226"/>
      <c r="FH39" s="226"/>
      <c r="FI39" s="226"/>
      <c r="FJ39" s="226"/>
      <c r="FK39" s="226"/>
      <c r="FL39" s="227"/>
      <c r="FM39" s="38"/>
      <c r="FO39" s="63"/>
      <c r="FP39" s="225"/>
      <c r="FQ39" s="226"/>
      <c r="FR39" s="226"/>
      <c r="FS39" s="226"/>
      <c r="FT39" s="226"/>
      <c r="FU39" s="226"/>
      <c r="FV39" s="226"/>
      <c r="FW39" s="226"/>
      <c r="FX39" s="226"/>
      <c r="FY39" s="227"/>
      <c r="FZ39" s="38"/>
      <c r="GB39" s="63"/>
      <c r="GC39" s="225"/>
      <c r="GD39" s="226"/>
      <c r="GE39" s="226"/>
      <c r="GF39" s="226"/>
      <c r="GG39" s="226"/>
      <c r="GH39" s="226"/>
      <c r="GI39" s="226"/>
      <c r="GJ39" s="226"/>
      <c r="GK39" s="226"/>
      <c r="GL39" s="227"/>
      <c r="GM39" s="38"/>
      <c r="GO39" s="63"/>
      <c r="GP39" s="225"/>
      <c r="GQ39" s="226"/>
      <c r="GR39" s="226"/>
      <c r="GS39" s="226"/>
      <c r="GT39" s="226"/>
      <c r="GU39" s="226"/>
      <c r="GV39" s="226"/>
      <c r="GW39" s="226"/>
      <c r="GX39" s="226"/>
      <c r="GY39" s="227"/>
      <c r="GZ39" s="38"/>
      <c r="HB39" s="63"/>
      <c r="HC39" s="225"/>
      <c r="HD39" s="226"/>
      <c r="HE39" s="226"/>
      <c r="HF39" s="226"/>
      <c r="HG39" s="226"/>
      <c r="HH39" s="226"/>
      <c r="HI39" s="226"/>
      <c r="HJ39" s="226"/>
      <c r="HK39" s="226"/>
      <c r="HL39" s="227"/>
      <c r="HM39" s="38"/>
      <c r="HO39" s="63"/>
      <c r="HP39" s="225"/>
      <c r="HQ39" s="226"/>
      <c r="HR39" s="226"/>
      <c r="HS39" s="226"/>
      <c r="HT39" s="226"/>
      <c r="HU39" s="226"/>
      <c r="HV39" s="226"/>
      <c r="HW39" s="226"/>
      <c r="HX39" s="226"/>
      <c r="HY39" s="227"/>
      <c r="HZ39" s="38"/>
      <c r="IB39" s="63"/>
      <c r="IC39" s="225"/>
      <c r="ID39" s="226"/>
      <c r="IE39" s="226"/>
      <c r="IF39" s="226"/>
      <c r="IG39" s="226"/>
      <c r="IH39" s="226"/>
      <c r="II39" s="226"/>
      <c r="IJ39" s="226"/>
      <c r="IK39" s="226"/>
      <c r="IL39" s="227"/>
      <c r="IM39" s="38"/>
      <c r="IO39" s="63"/>
      <c r="IP39" s="225"/>
      <c r="IQ39" s="226"/>
      <c r="IR39" s="226"/>
      <c r="IS39" s="226"/>
      <c r="IT39" s="226"/>
      <c r="IU39" s="226"/>
      <c r="IV39" s="226"/>
      <c r="IW39" s="226"/>
      <c r="IX39" s="226"/>
      <c r="IY39" s="227"/>
      <c r="IZ39" s="38"/>
      <c r="JB39" s="63"/>
      <c r="JC39" s="225"/>
      <c r="JD39" s="226"/>
      <c r="JE39" s="226"/>
      <c r="JF39" s="226"/>
      <c r="JG39" s="226"/>
      <c r="JH39" s="226"/>
      <c r="JI39" s="226"/>
      <c r="JJ39" s="226"/>
      <c r="JK39" s="226"/>
      <c r="JL39" s="227"/>
      <c r="JM39" s="38"/>
      <c r="JO39" s="63"/>
      <c r="JP39" s="225"/>
      <c r="JQ39" s="226"/>
      <c r="JR39" s="226"/>
      <c r="JS39" s="226"/>
      <c r="JT39" s="226"/>
      <c r="JU39" s="226"/>
      <c r="JV39" s="226"/>
      <c r="JW39" s="226"/>
      <c r="JX39" s="226"/>
      <c r="JY39" s="227"/>
      <c r="JZ39" s="38"/>
      <c r="KB39" s="63"/>
      <c r="KC39" s="225"/>
      <c r="KD39" s="226"/>
      <c r="KE39" s="226"/>
      <c r="KF39" s="226"/>
      <c r="KG39" s="226"/>
      <c r="KH39" s="226"/>
      <c r="KI39" s="226"/>
      <c r="KJ39" s="226"/>
      <c r="KK39" s="226"/>
      <c r="KL39" s="227"/>
      <c r="KM39" s="38"/>
      <c r="KO39" s="63"/>
      <c r="KP39" s="225"/>
      <c r="KQ39" s="226"/>
      <c r="KR39" s="226"/>
      <c r="KS39" s="226"/>
      <c r="KT39" s="226"/>
      <c r="KU39" s="226"/>
      <c r="KV39" s="226"/>
      <c r="KW39" s="226"/>
      <c r="KX39" s="226"/>
      <c r="KY39" s="227"/>
      <c r="KZ39" s="38"/>
      <c r="LB39" s="63"/>
      <c r="LC39" s="225"/>
      <c r="LD39" s="226"/>
      <c r="LE39" s="226"/>
      <c r="LF39" s="226"/>
      <c r="LG39" s="226"/>
      <c r="LH39" s="226"/>
      <c r="LI39" s="226"/>
      <c r="LJ39" s="226"/>
      <c r="LK39" s="226"/>
      <c r="LL39" s="227"/>
      <c r="LM39" s="38"/>
      <c r="LO39" s="63"/>
      <c r="LP39" s="225"/>
      <c r="LQ39" s="226"/>
      <c r="LR39" s="226"/>
      <c r="LS39" s="226"/>
      <c r="LT39" s="226"/>
      <c r="LU39" s="226"/>
      <c r="LV39" s="226"/>
      <c r="LW39" s="226"/>
      <c r="LX39" s="226"/>
      <c r="LY39" s="227"/>
      <c r="LZ39" s="38"/>
      <c r="MB39" s="63"/>
      <c r="MC39" s="225"/>
      <c r="MD39" s="226"/>
      <c r="ME39" s="226"/>
      <c r="MF39" s="226"/>
      <c r="MG39" s="226"/>
      <c r="MH39" s="226"/>
      <c r="MI39" s="226"/>
      <c r="MJ39" s="226"/>
      <c r="MK39" s="226"/>
      <c r="ML39" s="227"/>
      <c r="MM39" s="38"/>
      <c r="MO39" s="63"/>
      <c r="MP39" s="225"/>
      <c r="MQ39" s="226"/>
      <c r="MR39" s="226"/>
      <c r="MS39" s="226"/>
      <c r="MT39" s="226"/>
      <c r="MU39" s="226"/>
      <c r="MV39" s="226"/>
      <c r="MW39" s="226"/>
      <c r="MX39" s="226"/>
      <c r="MY39" s="227"/>
      <c r="MZ39" s="38"/>
      <c r="NB39" s="63"/>
      <c r="NC39" s="225"/>
      <c r="ND39" s="226"/>
      <c r="NE39" s="226"/>
      <c r="NF39" s="226"/>
      <c r="NG39" s="226"/>
      <c r="NH39" s="226"/>
      <c r="NI39" s="226"/>
      <c r="NJ39" s="226"/>
      <c r="NK39" s="226"/>
      <c r="NL39" s="227"/>
      <c r="NM39" s="38"/>
      <c r="NO39" s="63"/>
      <c r="NP39" s="225"/>
      <c r="NQ39" s="226"/>
      <c r="NR39" s="226"/>
      <c r="NS39" s="226"/>
      <c r="NT39" s="226"/>
      <c r="NU39" s="226"/>
      <c r="NV39" s="226"/>
      <c r="NW39" s="226"/>
      <c r="NX39" s="226"/>
      <c r="NY39" s="227"/>
      <c r="NZ39" s="38"/>
    </row>
    <row r="40" spans="1:390" x14ac:dyDescent="0.3">
      <c r="B40" s="63"/>
      <c r="C40" s="225"/>
      <c r="D40" s="226"/>
      <c r="E40" s="226"/>
      <c r="F40" s="226"/>
      <c r="G40" s="226"/>
      <c r="H40" s="226"/>
      <c r="I40" s="226"/>
      <c r="J40" s="226"/>
      <c r="K40" s="226"/>
      <c r="L40" s="227"/>
      <c r="M40" s="38"/>
      <c r="O40" s="63"/>
      <c r="P40" s="225"/>
      <c r="Q40" s="226"/>
      <c r="R40" s="226"/>
      <c r="S40" s="226"/>
      <c r="T40" s="226"/>
      <c r="U40" s="226"/>
      <c r="V40" s="226"/>
      <c r="W40" s="226"/>
      <c r="X40" s="226"/>
      <c r="Y40" s="227"/>
      <c r="Z40" s="38"/>
      <c r="AB40" s="63"/>
      <c r="AC40" s="225"/>
      <c r="AD40" s="226"/>
      <c r="AE40" s="226"/>
      <c r="AF40" s="226"/>
      <c r="AG40" s="226"/>
      <c r="AH40" s="226"/>
      <c r="AI40" s="226"/>
      <c r="AJ40" s="226"/>
      <c r="AK40" s="226"/>
      <c r="AL40" s="227"/>
      <c r="AM40" s="38"/>
      <c r="AO40" s="63"/>
      <c r="AP40" s="225"/>
      <c r="AQ40" s="226"/>
      <c r="AR40" s="226"/>
      <c r="AS40" s="226"/>
      <c r="AT40" s="226"/>
      <c r="AU40" s="226"/>
      <c r="AV40" s="226"/>
      <c r="AW40" s="226"/>
      <c r="AX40" s="226"/>
      <c r="AY40" s="227"/>
      <c r="AZ40" s="38"/>
      <c r="BB40" s="63"/>
      <c r="BC40" s="225"/>
      <c r="BD40" s="226"/>
      <c r="BE40" s="226"/>
      <c r="BF40" s="226"/>
      <c r="BG40" s="226"/>
      <c r="BH40" s="226"/>
      <c r="BI40" s="226"/>
      <c r="BJ40" s="226"/>
      <c r="BK40" s="226"/>
      <c r="BL40" s="227"/>
      <c r="BM40" s="38"/>
      <c r="BO40" s="63"/>
      <c r="BP40" s="225"/>
      <c r="BQ40" s="226"/>
      <c r="BR40" s="226"/>
      <c r="BS40" s="226"/>
      <c r="BT40" s="226"/>
      <c r="BU40" s="226"/>
      <c r="BV40" s="226"/>
      <c r="BW40" s="226"/>
      <c r="BX40" s="226"/>
      <c r="BY40" s="227"/>
      <c r="BZ40" s="38"/>
      <c r="CB40" s="63"/>
      <c r="CC40" s="225"/>
      <c r="CD40" s="226"/>
      <c r="CE40" s="226"/>
      <c r="CF40" s="226"/>
      <c r="CG40" s="226"/>
      <c r="CH40" s="226"/>
      <c r="CI40" s="226"/>
      <c r="CJ40" s="226"/>
      <c r="CK40" s="226"/>
      <c r="CL40" s="227"/>
      <c r="CM40" s="38"/>
      <c r="CO40" s="63"/>
      <c r="CP40" s="225"/>
      <c r="CQ40" s="226"/>
      <c r="CR40" s="226"/>
      <c r="CS40" s="226"/>
      <c r="CT40" s="226"/>
      <c r="CU40" s="226"/>
      <c r="CV40" s="226"/>
      <c r="CW40" s="226"/>
      <c r="CX40" s="226"/>
      <c r="CY40" s="227"/>
      <c r="CZ40" s="38"/>
      <c r="DB40" s="63"/>
      <c r="DC40" s="225"/>
      <c r="DD40" s="226"/>
      <c r="DE40" s="226"/>
      <c r="DF40" s="226"/>
      <c r="DG40" s="226"/>
      <c r="DH40" s="226"/>
      <c r="DI40" s="226"/>
      <c r="DJ40" s="226"/>
      <c r="DK40" s="226"/>
      <c r="DL40" s="227"/>
      <c r="DM40" s="38"/>
      <c r="DO40" s="63"/>
      <c r="DP40" s="225"/>
      <c r="DQ40" s="226"/>
      <c r="DR40" s="226"/>
      <c r="DS40" s="226"/>
      <c r="DT40" s="226"/>
      <c r="DU40" s="226"/>
      <c r="DV40" s="226"/>
      <c r="DW40" s="226"/>
      <c r="DX40" s="226"/>
      <c r="DY40" s="227"/>
      <c r="DZ40" s="38"/>
      <c r="EB40" s="63"/>
      <c r="EC40" s="225"/>
      <c r="ED40" s="226"/>
      <c r="EE40" s="226"/>
      <c r="EF40" s="226"/>
      <c r="EG40" s="226"/>
      <c r="EH40" s="226"/>
      <c r="EI40" s="226"/>
      <c r="EJ40" s="226"/>
      <c r="EK40" s="226"/>
      <c r="EL40" s="227"/>
      <c r="EM40" s="38"/>
      <c r="EO40" s="63"/>
      <c r="EP40" s="225"/>
      <c r="EQ40" s="226"/>
      <c r="ER40" s="226"/>
      <c r="ES40" s="226"/>
      <c r="ET40" s="226"/>
      <c r="EU40" s="226"/>
      <c r="EV40" s="226"/>
      <c r="EW40" s="226"/>
      <c r="EX40" s="226"/>
      <c r="EY40" s="227"/>
      <c r="EZ40" s="38"/>
      <c r="FB40" s="63"/>
      <c r="FC40" s="225"/>
      <c r="FD40" s="226"/>
      <c r="FE40" s="226"/>
      <c r="FF40" s="226"/>
      <c r="FG40" s="226"/>
      <c r="FH40" s="226"/>
      <c r="FI40" s="226"/>
      <c r="FJ40" s="226"/>
      <c r="FK40" s="226"/>
      <c r="FL40" s="227"/>
      <c r="FM40" s="38"/>
      <c r="FO40" s="63"/>
      <c r="FP40" s="225"/>
      <c r="FQ40" s="226"/>
      <c r="FR40" s="226"/>
      <c r="FS40" s="226"/>
      <c r="FT40" s="226"/>
      <c r="FU40" s="226"/>
      <c r="FV40" s="226"/>
      <c r="FW40" s="226"/>
      <c r="FX40" s="226"/>
      <c r="FY40" s="227"/>
      <c r="FZ40" s="38"/>
      <c r="GB40" s="63"/>
      <c r="GC40" s="225"/>
      <c r="GD40" s="226"/>
      <c r="GE40" s="226"/>
      <c r="GF40" s="226"/>
      <c r="GG40" s="226"/>
      <c r="GH40" s="226"/>
      <c r="GI40" s="226"/>
      <c r="GJ40" s="226"/>
      <c r="GK40" s="226"/>
      <c r="GL40" s="227"/>
      <c r="GM40" s="38"/>
      <c r="GO40" s="63"/>
      <c r="GP40" s="225"/>
      <c r="GQ40" s="226"/>
      <c r="GR40" s="226"/>
      <c r="GS40" s="226"/>
      <c r="GT40" s="226"/>
      <c r="GU40" s="226"/>
      <c r="GV40" s="226"/>
      <c r="GW40" s="226"/>
      <c r="GX40" s="226"/>
      <c r="GY40" s="227"/>
      <c r="GZ40" s="38"/>
      <c r="HB40" s="63"/>
      <c r="HC40" s="225"/>
      <c r="HD40" s="226"/>
      <c r="HE40" s="226"/>
      <c r="HF40" s="226"/>
      <c r="HG40" s="226"/>
      <c r="HH40" s="226"/>
      <c r="HI40" s="226"/>
      <c r="HJ40" s="226"/>
      <c r="HK40" s="226"/>
      <c r="HL40" s="227"/>
      <c r="HM40" s="38"/>
      <c r="HO40" s="63"/>
      <c r="HP40" s="225"/>
      <c r="HQ40" s="226"/>
      <c r="HR40" s="226"/>
      <c r="HS40" s="226"/>
      <c r="HT40" s="226"/>
      <c r="HU40" s="226"/>
      <c r="HV40" s="226"/>
      <c r="HW40" s="226"/>
      <c r="HX40" s="226"/>
      <c r="HY40" s="227"/>
      <c r="HZ40" s="38"/>
      <c r="IB40" s="63"/>
      <c r="IC40" s="225"/>
      <c r="ID40" s="226"/>
      <c r="IE40" s="226"/>
      <c r="IF40" s="226"/>
      <c r="IG40" s="226"/>
      <c r="IH40" s="226"/>
      <c r="II40" s="226"/>
      <c r="IJ40" s="226"/>
      <c r="IK40" s="226"/>
      <c r="IL40" s="227"/>
      <c r="IM40" s="38"/>
      <c r="IO40" s="63"/>
      <c r="IP40" s="225"/>
      <c r="IQ40" s="226"/>
      <c r="IR40" s="226"/>
      <c r="IS40" s="226"/>
      <c r="IT40" s="226"/>
      <c r="IU40" s="226"/>
      <c r="IV40" s="226"/>
      <c r="IW40" s="226"/>
      <c r="IX40" s="226"/>
      <c r="IY40" s="227"/>
      <c r="IZ40" s="38"/>
      <c r="JB40" s="63"/>
      <c r="JC40" s="225"/>
      <c r="JD40" s="226"/>
      <c r="JE40" s="226"/>
      <c r="JF40" s="226"/>
      <c r="JG40" s="226"/>
      <c r="JH40" s="226"/>
      <c r="JI40" s="226"/>
      <c r="JJ40" s="226"/>
      <c r="JK40" s="226"/>
      <c r="JL40" s="227"/>
      <c r="JM40" s="38"/>
      <c r="JO40" s="63"/>
      <c r="JP40" s="225"/>
      <c r="JQ40" s="226"/>
      <c r="JR40" s="226"/>
      <c r="JS40" s="226"/>
      <c r="JT40" s="226"/>
      <c r="JU40" s="226"/>
      <c r="JV40" s="226"/>
      <c r="JW40" s="226"/>
      <c r="JX40" s="226"/>
      <c r="JY40" s="227"/>
      <c r="JZ40" s="38"/>
      <c r="KB40" s="63"/>
      <c r="KC40" s="225"/>
      <c r="KD40" s="226"/>
      <c r="KE40" s="226"/>
      <c r="KF40" s="226"/>
      <c r="KG40" s="226"/>
      <c r="KH40" s="226"/>
      <c r="KI40" s="226"/>
      <c r="KJ40" s="226"/>
      <c r="KK40" s="226"/>
      <c r="KL40" s="227"/>
      <c r="KM40" s="38"/>
      <c r="KO40" s="63"/>
      <c r="KP40" s="225"/>
      <c r="KQ40" s="226"/>
      <c r="KR40" s="226"/>
      <c r="KS40" s="226"/>
      <c r="KT40" s="226"/>
      <c r="KU40" s="226"/>
      <c r="KV40" s="226"/>
      <c r="KW40" s="226"/>
      <c r="KX40" s="226"/>
      <c r="KY40" s="227"/>
      <c r="KZ40" s="38"/>
      <c r="LB40" s="63"/>
      <c r="LC40" s="225"/>
      <c r="LD40" s="226"/>
      <c r="LE40" s="226"/>
      <c r="LF40" s="226"/>
      <c r="LG40" s="226"/>
      <c r="LH40" s="226"/>
      <c r="LI40" s="226"/>
      <c r="LJ40" s="226"/>
      <c r="LK40" s="226"/>
      <c r="LL40" s="227"/>
      <c r="LM40" s="38"/>
      <c r="LO40" s="63"/>
      <c r="LP40" s="225"/>
      <c r="LQ40" s="226"/>
      <c r="LR40" s="226"/>
      <c r="LS40" s="226"/>
      <c r="LT40" s="226"/>
      <c r="LU40" s="226"/>
      <c r="LV40" s="226"/>
      <c r="LW40" s="226"/>
      <c r="LX40" s="226"/>
      <c r="LY40" s="227"/>
      <c r="LZ40" s="38"/>
      <c r="MB40" s="63"/>
      <c r="MC40" s="225"/>
      <c r="MD40" s="226"/>
      <c r="ME40" s="226"/>
      <c r="MF40" s="226"/>
      <c r="MG40" s="226"/>
      <c r="MH40" s="226"/>
      <c r="MI40" s="226"/>
      <c r="MJ40" s="226"/>
      <c r="MK40" s="226"/>
      <c r="ML40" s="227"/>
      <c r="MM40" s="38"/>
      <c r="MO40" s="63"/>
      <c r="MP40" s="225"/>
      <c r="MQ40" s="226"/>
      <c r="MR40" s="226"/>
      <c r="MS40" s="226"/>
      <c r="MT40" s="226"/>
      <c r="MU40" s="226"/>
      <c r="MV40" s="226"/>
      <c r="MW40" s="226"/>
      <c r="MX40" s="226"/>
      <c r="MY40" s="227"/>
      <c r="MZ40" s="38"/>
      <c r="NB40" s="63"/>
      <c r="NC40" s="225"/>
      <c r="ND40" s="226"/>
      <c r="NE40" s="226"/>
      <c r="NF40" s="226"/>
      <c r="NG40" s="226"/>
      <c r="NH40" s="226"/>
      <c r="NI40" s="226"/>
      <c r="NJ40" s="226"/>
      <c r="NK40" s="226"/>
      <c r="NL40" s="227"/>
      <c r="NM40" s="38"/>
      <c r="NO40" s="63"/>
      <c r="NP40" s="225"/>
      <c r="NQ40" s="226"/>
      <c r="NR40" s="226"/>
      <c r="NS40" s="226"/>
      <c r="NT40" s="226"/>
      <c r="NU40" s="226"/>
      <c r="NV40" s="226"/>
      <c r="NW40" s="226"/>
      <c r="NX40" s="226"/>
      <c r="NY40" s="227"/>
      <c r="NZ40" s="38"/>
    </row>
    <row r="41" spans="1:390" x14ac:dyDescent="0.3">
      <c r="B41" s="63"/>
      <c r="C41" s="225"/>
      <c r="D41" s="226"/>
      <c r="E41" s="226"/>
      <c r="F41" s="226"/>
      <c r="G41" s="226"/>
      <c r="H41" s="226"/>
      <c r="I41" s="226"/>
      <c r="J41" s="226"/>
      <c r="K41" s="226"/>
      <c r="L41" s="227"/>
      <c r="M41" s="38"/>
      <c r="O41" s="63"/>
      <c r="P41" s="225"/>
      <c r="Q41" s="226"/>
      <c r="R41" s="226"/>
      <c r="S41" s="226"/>
      <c r="T41" s="226"/>
      <c r="U41" s="226"/>
      <c r="V41" s="226"/>
      <c r="W41" s="226"/>
      <c r="X41" s="226"/>
      <c r="Y41" s="227"/>
      <c r="Z41" s="38"/>
      <c r="AB41" s="63"/>
      <c r="AC41" s="225"/>
      <c r="AD41" s="226"/>
      <c r="AE41" s="226"/>
      <c r="AF41" s="226"/>
      <c r="AG41" s="226"/>
      <c r="AH41" s="226"/>
      <c r="AI41" s="226"/>
      <c r="AJ41" s="226"/>
      <c r="AK41" s="226"/>
      <c r="AL41" s="227"/>
      <c r="AM41" s="38"/>
      <c r="AO41" s="63"/>
      <c r="AP41" s="225"/>
      <c r="AQ41" s="226"/>
      <c r="AR41" s="226"/>
      <c r="AS41" s="226"/>
      <c r="AT41" s="226"/>
      <c r="AU41" s="226"/>
      <c r="AV41" s="226"/>
      <c r="AW41" s="226"/>
      <c r="AX41" s="226"/>
      <c r="AY41" s="227"/>
      <c r="AZ41" s="38"/>
      <c r="BB41" s="63"/>
      <c r="BC41" s="225"/>
      <c r="BD41" s="226"/>
      <c r="BE41" s="226"/>
      <c r="BF41" s="226"/>
      <c r="BG41" s="226"/>
      <c r="BH41" s="226"/>
      <c r="BI41" s="226"/>
      <c r="BJ41" s="226"/>
      <c r="BK41" s="226"/>
      <c r="BL41" s="227"/>
      <c r="BM41" s="38"/>
      <c r="BO41" s="63"/>
      <c r="BP41" s="225"/>
      <c r="BQ41" s="226"/>
      <c r="BR41" s="226"/>
      <c r="BS41" s="226"/>
      <c r="BT41" s="226"/>
      <c r="BU41" s="226"/>
      <c r="BV41" s="226"/>
      <c r="BW41" s="226"/>
      <c r="BX41" s="226"/>
      <c r="BY41" s="227"/>
      <c r="BZ41" s="38"/>
      <c r="CB41" s="63"/>
      <c r="CC41" s="225"/>
      <c r="CD41" s="226"/>
      <c r="CE41" s="226"/>
      <c r="CF41" s="226"/>
      <c r="CG41" s="226"/>
      <c r="CH41" s="226"/>
      <c r="CI41" s="226"/>
      <c r="CJ41" s="226"/>
      <c r="CK41" s="226"/>
      <c r="CL41" s="227"/>
      <c r="CM41" s="38"/>
      <c r="CO41" s="63"/>
      <c r="CP41" s="225"/>
      <c r="CQ41" s="226"/>
      <c r="CR41" s="226"/>
      <c r="CS41" s="226"/>
      <c r="CT41" s="226"/>
      <c r="CU41" s="226"/>
      <c r="CV41" s="226"/>
      <c r="CW41" s="226"/>
      <c r="CX41" s="226"/>
      <c r="CY41" s="227"/>
      <c r="CZ41" s="38"/>
      <c r="DB41" s="63"/>
      <c r="DC41" s="225"/>
      <c r="DD41" s="226"/>
      <c r="DE41" s="226"/>
      <c r="DF41" s="226"/>
      <c r="DG41" s="226"/>
      <c r="DH41" s="226"/>
      <c r="DI41" s="226"/>
      <c r="DJ41" s="226"/>
      <c r="DK41" s="226"/>
      <c r="DL41" s="227"/>
      <c r="DM41" s="38"/>
      <c r="DO41" s="63"/>
      <c r="DP41" s="225"/>
      <c r="DQ41" s="226"/>
      <c r="DR41" s="226"/>
      <c r="DS41" s="226"/>
      <c r="DT41" s="226"/>
      <c r="DU41" s="226"/>
      <c r="DV41" s="226"/>
      <c r="DW41" s="226"/>
      <c r="DX41" s="226"/>
      <c r="DY41" s="227"/>
      <c r="DZ41" s="38"/>
      <c r="EB41" s="63"/>
      <c r="EC41" s="225"/>
      <c r="ED41" s="226"/>
      <c r="EE41" s="226"/>
      <c r="EF41" s="226"/>
      <c r="EG41" s="226"/>
      <c r="EH41" s="226"/>
      <c r="EI41" s="226"/>
      <c r="EJ41" s="226"/>
      <c r="EK41" s="226"/>
      <c r="EL41" s="227"/>
      <c r="EM41" s="38"/>
      <c r="EO41" s="63"/>
      <c r="EP41" s="225"/>
      <c r="EQ41" s="226"/>
      <c r="ER41" s="226"/>
      <c r="ES41" s="226"/>
      <c r="ET41" s="226"/>
      <c r="EU41" s="226"/>
      <c r="EV41" s="226"/>
      <c r="EW41" s="226"/>
      <c r="EX41" s="226"/>
      <c r="EY41" s="227"/>
      <c r="EZ41" s="38"/>
      <c r="FB41" s="63"/>
      <c r="FC41" s="225"/>
      <c r="FD41" s="226"/>
      <c r="FE41" s="226"/>
      <c r="FF41" s="226"/>
      <c r="FG41" s="226"/>
      <c r="FH41" s="226"/>
      <c r="FI41" s="226"/>
      <c r="FJ41" s="226"/>
      <c r="FK41" s="226"/>
      <c r="FL41" s="227"/>
      <c r="FM41" s="38"/>
      <c r="FO41" s="63"/>
      <c r="FP41" s="225"/>
      <c r="FQ41" s="226"/>
      <c r="FR41" s="226"/>
      <c r="FS41" s="226"/>
      <c r="FT41" s="226"/>
      <c r="FU41" s="226"/>
      <c r="FV41" s="226"/>
      <c r="FW41" s="226"/>
      <c r="FX41" s="226"/>
      <c r="FY41" s="227"/>
      <c r="FZ41" s="38"/>
      <c r="GB41" s="63"/>
      <c r="GC41" s="225"/>
      <c r="GD41" s="226"/>
      <c r="GE41" s="226"/>
      <c r="GF41" s="226"/>
      <c r="GG41" s="226"/>
      <c r="GH41" s="226"/>
      <c r="GI41" s="226"/>
      <c r="GJ41" s="226"/>
      <c r="GK41" s="226"/>
      <c r="GL41" s="227"/>
      <c r="GM41" s="38"/>
      <c r="GO41" s="63"/>
      <c r="GP41" s="225"/>
      <c r="GQ41" s="226"/>
      <c r="GR41" s="226"/>
      <c r="GS41" s="226"/>
      <c r="GT41" s="226"/>
      <c r="GU41" s="226"/>
      <c r="GV41" s="226"/>
      <c r="GW41" s="226"/>
      <c r="GX41" s="226"/>
      <c r="GY41" s="227"/>
      <c r="GZ41" s="38"/>
      <c r="HB41" s="63"/>
      <c r="HC41" s="225"/>
      <c r="HD41" s="226"/>
      <c r="HE41" s="226"/>
      <c r="HF41" s="226"/>
      <c r="HG41" s="226"/>
      <c r="HH41" s="226"/>
      <c r="HI41" s="226"/>
      <c r="HJ41" s="226"/>
      <c r="HK41" s="226"/>
      <c r="HL41" s="227"/>
      <c r="HM41" s="38"/>
      <c r="HO41" s="63"/>
      <c r="HP41" s="225"/>
      <c r="HQ41" s="226"/>
      <c r="HR41" s="226"/>
      <c r="HS41" s="226"/>
      <c r="HT41" s="226"/>
      <c r="HU41" s="226"/>
      <c r="HV41" s="226"/>
      <c r="HW41" s="226"/>
      <c r="HX41" s="226"/>
      <c r="HY41" s="227"/>
      <c r="HZ41" s="38"/>
      <c r="IB41" s="63"/>
      <c r="IC41" s="225"/>
      <c r="ID41" s="226"/>
      <c r="IE41" s="226"/>
      <c r="IF41" s="226"/>
      <c r="IG41" s="226"/>
      <c r="IH41" s="226"/>
      <c r="II41" s="226"/>
      <c r="IJ41" s="226"/>
      <c r="IK41" s="226"/>
      <c r="IL41" s="227"/>
      <c r="IM41" s="38"/>
      <c r="IO41" s="63"/>
      <c r="IP41" s="225"/>
      <c r="IQ41" s="226"/>
      <c r="IR41" s="226"/>
      <c r="IS41" s="226"/>
      <c r="IT41" s="226"/>
      <c r="IU41" s="226"/>
      <c r="IV41" s="226"/>
      <c r="IW41" s="226"/>
      <c r="IX41" s="226"/>
      <c r="IY41" s="227"/>
      <c r="IZ41" s="38"/>
      <c r="JB41" s="63"/>
      <c r="JC41" s="225"/>
      <c r="JD41" s="226"/>
      <c r="JE41" s="226"/>
      <c r="JF41" s="226"/>
      <c r="JG41" s="226"/>
      <c r="JH41" s="226"/>
      <c r="JI41" s="226"/>
      <c r="JJ41" s="226"/>
      <c r="JK41" s="226"/>
      <c r="JL41" s="227"/>
      <c r="JM41" s="38"/>
      <c r="JO41" s="63"/>
      <c r="JP41" s="225"/>
      <c r="JQ41" s="226"/>
      <c r="JR41" s="226"/>
      <c r="JS41" s="226"/>
      <c r="JT41" s="226"/>
      <c r="JU41" s="226"/>
      <c r="JV41" s="226"/>
      <c r="JW41" s="226"/>
      <c r="JX41" s="226"/>
      <c r="JY41" s="227"/>
      <c r="JZ41" s="38"/>
      <c r="KB41" s="63"/>
      <c r="KC41" s="225"/>
      <c r="KD41" s="226"/>
      <c r="KE41" s="226"/>
      <c r="KF41" s="226"/>
      <c r="KG41" s="226"/>
      <c r="KH41" s="226"/>
      <c r="KI41" s="226"/>
      <c r="KJ41" s="226"/>
      <c r="KK41" s="226"/>
      <c r="KL41" s="227"/>
      <c r="KM41" s="38"/>
      <c r="KO41" s="63"/>
      <c r="KP41" s="225"/>
      <c r="KQ41" s="226"/>
      <c r="KR41" s="226"/>
      <c r="KS41" s="226"/>
      <c r="KT41" s="226"/>
      <c r="KU41" s="226"/>
      <c r="KV41" s="226"/>
      <c r="KW41" s="226"/>
      <c r="KX41" s="226"/>
      <c r="KY41" s="227"/>
      <c r="KZ41" s="38"/>
      <c r="LB41" s="63"/>
      <c r="LC41" s="225"/>
      <c r="LD41" s="226"/>
      <c r="LE41" s="226"/>
      <c r="LF41" s="226"/>
      <c r="LG41" s="226"/>
      <c r="LH41" s="226"/>
      <c r="LI41" s="226"/>
      <c r="LJ41" s="226"/>
      <c r="LK41" s="226"/>
      <c r="LL41" s="227"/>
      <c r="LM41" s="38"/>
      <c r="LO41" s="63"/>
      <c r="LP41" s="225"/>
      <c r="LQ41" s="226"/>
      <c r="LR41" s="226"/>
      <c r="LS41" s="226"/>
      <c r="LT41" s="226"/>
      <c r="LU41" s="226"/>
      <c r="LV41" s="226"/>
      <c r="LW41" s="226"/>
      <c r="LX41" s="226"/>
      <c r="LY41" s="227"/>
      <c r="LZ41" s="38"/>
      <c r="MB41" s="63"/>
      <c r="MC41" s="225"/>
      <c r="MD41" s="226"/>
      <c r="ME41" s="226"/>
      <c r="MF41" s="226"/>
      <c r="MG41" s="226"/>
      <c r="MH41" s="226"/>
      <c r="MI41" s="226"/>
      <c r="MJ41" s="226"/>
      <c r="MK41" s="226"/>
      <c r="ML41" s="227"/>
      <c r="MM41" s="38"/>
      <c r="MO41" s="63"/>
      <c r="MP41" s="225"/>
      <c r="MQ41" s="226"/>
      <c r="MR41" s="226"/>
      <c r="MS41" s="226"/>
      <c r="MT41" s="226"/>
      <c r="MU41" s="226"/>
      <c r="MV41" s="226"/>
      <c r="MW41" s="226"/>
      <c r="MX41" s="226"/>
      <c r="MY41" s="227"/>
      <c r="MZ41" s="38"/>
      <c r="NB41" s="63"/>
      <c r="NC41" s="225"/>
      <c r="ND41" s="226"/>
      <c r="NE41" s="226"/>
      <c r="NF41" s="226"/>
      <c r="NG41" s="226"/>
      <c r="NH41" s="226"/>
      <c r="NI41" s="226"/>
      <c r="NJ41" s="226"/>
      <c r="NK41" s="226"/>
      <c r="NL41" s="227"/>
      <c r="NM41" s="38"/>
      <c r="NO41" s="63"/>
      <c r="NP41" s="225"/>
      <c r="NQ41" s="226"/>
      <c r="NR41" s="226"/>
      <c r="NS41" s="226"/>
      <c r="NT41" s="226"/>
      <c r="NU41" s="226"/>
      <c r="NV41" s="226"/>
      <c r="NW41" s="226"/>
      <c r="NX41" s="226"/>
      <c r="NY41" s="227"/>
      <c r="NZ41" s="38"/>
    </row>
    <row r="42" spans="1:390" x14ac:dyDescent="0.3">
      <c r="B42" s="63"/>
      <c r="C42" s="225"/>
      <c r="D42" s="226"/>
      <c r="E42" s="226"/>
      <c r="F42" s="226"/>
      <c r="G42" s="226"/>
      <c r="H42" s="226"/>
      <c r="I42" s="226"/>
      <c r="J42" s="226"/>
      <c r="K42" s="226"/>
      <c r="L42" s="227"/>
      <c r="M42" s="38"/>
      <c r="O42" s="63"/>
      <c r="P42" s="225"/>
      <c r="Q42" s="226"/>
      <c r="R42" s="226"/>
      <c r="S42" s="226"/>
      <c r="T42" s="226"/>
      <c r="U42" s="226"/>
      <c r="V42" s="226"/>
      <c r="W42" s="226"/>
      <c r="X42" s="226"/>
      <c r="Y42" s="227"/>
      <c r="Z42" s="38"/>
      <c r="AB42" s="63"/>
      <c r="AC42" s="225"/>
      <c r="AD42" s="226"/>
      <c r="AE42" s="226"/>
      <c r="AF42" s="226"/>
      <c r="AG42" s="226"/>
      <c r="AH42" s="226"/>
      <c r="AI42" s="226"/>
      <c r="AJ42" s="226"/>
      <c r="AK42" s="226"/>
      <c r="AL42" s="227"/>
      <c r="AM42" s="38"/>
      <c r="AO42" s="63"/>
      <c r="AP42" s="225"/>
      <c r="AQ42" s="226"/>
      <c r="AR42" s="226"/>
      <c r="AS42" s="226"/>
      <c r="AT42" s="226"/>
      <c r="AU42" s="226"/>
      <c r="AV42" s="226"/>
      <c r="AW42" s="226"/>
      <c r="AX42" s="226"/>
      <c r="AY42" s="227"/>
      <c r="AZ42" s="38"/>
      <c r="BB42" s="63"/>
      <c r="BC42" s="225"/>
      <c r="BD42" s="226"/>
      <c r="BE42" s="226"/>
      <c r="BF42" s="226"/>
      <c r="BG42" s="226"/>
      <c r="BH42" s="226"/>
      <c r="BI42" s="226"/>
      <c r="BJ42" s="226"/>
      <c r="BK42" s="226"/>
      <c r="BL42" s="227"/>
      <c r="BM42" s="38"/>
      <c r="BO42" s="63"/>
      <c r="BP42" s="225"/>
      <c r="BQ42" s="226"/>
      <c r="BR42" s="226"/>
      <c r="BS42" s="226"/>
      <c r="BT42" s="226"/>
      <c r="BU42" s="226"/>
      <c r="BV42" s="226"/>
      <c r="BW42" s="226"/>
      <c r="BX42" s="226"/>
      <c r="BY42" s="227"/>
      <c r="BZ42" s="38"/>
      <c r="CB42" s="63"/>
      <c r="CC42" s="225"/>
      <c r="CD42" s="226"/>
      <c r="CE42" s="226"/>
      <c r="CF42" s="226"/>
      <c r="CG42" s="226"/>
      <c r="CH42" s="226"/>
      <c r="CI42" s="226"/>
      <c r="CJ42" s="226"/>
      <c r="CK42" s="226"/>
      <c r="CL42" s="227"/>
      <c r="CM42" s="38"/>
      <c r="CO42" s="63"/>
      <c r="CP42" s="225"/>
      <c r="CQ42" s="226"/>
      <c r="CR42" s="226"/>
      <c r="CS42" s="226"/>
      <c r="CT42" s="226"/>
      <c r="CU42" s="226"/>
      <c r="CV42" s="226"/>
      <c r="CW42" s="226"/>
      <c r="CX42" s="226"/>
      <c r="CY42" s="227"/>
      <c r="CZ42" s="38"/>
      <c r="DB42" s="63"/>
      <c r="DC42" s="225"/>
      <c r="DD42" s="226"/>
      <c r="DE42" s="226"/>
      <c r="DF42" s="226"/>
      <c r="DG42" s="226"/>
      <c r="DH42" s="226"/>
      <c r="DI42" s="226"/>
      <c r="DJ42" s="226"/>
      <c r="DK42" s="226"/>
      <c r="DL42" s="227"/>
      <c r="DM42" s="38"/>
      <c r="DO42" s="63"/>
      <c r="DP42" s="225"/>
      <c r="DQ42" s="226"/>
      <c r="DR42" s="226"/>
      <c r="DS42" s="226"/>
      <c r="DT42" s="226"/>
      <c r="DU42" s="226"/>
      <c r="DV42" s="226"/>
      <c r="DW42" s="226"/>
      <c r="DX42" s="226"/>
      <c r="DY42" s="227"/>
      <c r="DZ42" s="38"/>
      <c r="EB42" s="63"/>
      <c r="EC42" s="225"/>
      <c r="ED42" s="226"/>
      <c r="EE42" s="226"/>
      <c r="EF42" s="226"/>
      <c r="EG42" s="226"/>
      <c r="EH42" s="226"/>
      <c r="EI42" s="226"/>
      <c r="EJ42" s="226"/>
      <c r="EK42" s="226"/>
      <c r="EL42" s="227"/>
      <c r="EM42" s="38"/>
      <c r="EO42" s="63"/>
      <c r="EP42" s="225"/>
      <c r="EQ42" s="226"/>
      <c r="ER42" s="226"/>
      <c r="ES42" s="226"/>
      <c r="ET42" s="226"/>
      <c r="EU42" s="226"/>
      <c r="EV42" s="226"/>
      <c r="EW42" s="226"/>
      <c r="EX42" s="226"/>
      <c r="EY42" s="227"/>
      <c r="EZ42" s="38"/>
      <c r="FB42" s="63"/>
      <c r="FC42" s="225"/>
      <c r="FD42" s="226"/>
      <c r="FE42" s="226"/>
      <c r="FF42" s="226"/>
      <c r="FG42" s="226"/>
      <c r="FH42" s="226"/>
      <c r="FI42" s="226"/>
      <c r="FJ42" s="226"/>
      <c r="FK42" s="226"/>
      <c r="FL42" s="227"/>
      <c r="FM42" s="38"/>
      <c r="FO42" s="63"/>
      <c r="FP42" s="225"/>
      <c r="FQ42" s="226"/>
      <c r="FR42" s="226"/>
      <c r="FS42" s="226"/>
      <c r="FT42" s="226"/>
      <c r="FU42" s="226"/>
      <c r="FV42" s="226"/>
      <c r="FW42" s="226"/>
      <c r="FX42" s="226"/>
      <c r="FY42" s="227"/>
      <c r="FZ42" s="38"/>
      <c r="GB42" s="63"/>
      <c r="GC42" s="225"/>
      <c r="GD42" s="226"/>
      <c r="GE42" s="226"/>
      <c r="GF42" s="226"/>
      <c r="GG42" s="226"/>
      <c r="GH42" s="226"/>
      <c r="GI42" s="226"/>
      <c r="GJ42" s="226"/>
      <c r="GK42" s="226"/>
      <c r="GL42" s="227"/>
      <c r="GM42" s="38"/>
      <c r="GO42" s="63"/>
      <c r="GP42" s="225"/>
      <c r="GQ42" s="226"/>
      <c r="GR42" s="226"/>
      <c r="GS42" s="226"/>
      <c r="GT42" s="226"/>
      <c r="GU42" s="226"/>
      <c r="GV42" s="226"/>
      <c r="GW42" s="226"/>
      <c r="GX42" s="226"/>
      <c r="GY42" s="227"/>
      <c r="GZ42" s="38"/>
      <c r="HB42" s="63"/>
      <c r="HC42" s="225"/>
      <c r="HD42" s="226"/>
      <c r="HE42" s="226"/>
      <c r="HF42" s="226"/>
      <c r="HG42" s="226"/>
      <c r="HH42" s="226"/>
      <c r="HI42" s="226"/>
      <c r="HJ42" s="226"/>
      <c r="HK42" s="226"/>
      <c r="HL42" s="227"/>
      <c r="HM42" s="38"/>
      <c r="HO42" s="63"/>
      <c r="HP42" s="225"/>
      <c r="HQ42" s="226"/>
      <c r="HR42" s="226"/>
      <c r="HS42" s="226"/>
      <c r="HT42" s="226"/>
      <c r="HU42" s="226"/>
      <c r="HV42" s="226"/>
      <c r="HW42" s="226"/>
      <c r="HX42" s="226"/>
      <c r="HY42" s="227"/>
      <c r="HZ42" s="38"/>
      <c r="IB42" s="63"/>
      <c r="IC42" s="225"/>
      <c r="ID42" s="226"/>
      <c r="IE42" s="226"/>
      <c r="IF42" s="226"/>
      <c r="IG42" s="226"/>
      <c r="IH42" s="226"/>
      <c r="II42" s="226"/>
      <c r="IJ42" s="226"/>
      <c r="IK42" s="226"/>
      <c r="IL42" s="227"/>
      <c r="IM42" s="38"/>
      <c r="IO42" s="63"/>
      <c r="IP42" s="225"/>
      <c r="IQ42" s="226"/>
      <c r="IR42" s="226"/>
      <c r="IS42" s="226"/>
      <c r="IT42" s="226"/>
      <c r="IU42" s="226"/>
      <c r="IV42" s="226"/>
      <c r="IW42" s="226"/>
      <c r="IX42" s="226"/>
      <c r="IY42" s="227"/>
      <c r="IZ42" s="38"/>
      <c r="JB42" s="63"/>
      <c r="JC42" s="225"/>
      <c r="JD42" s="226"/>
      <c r="JE42" s="226"/>
      <c r="JF42" s="226"/>
      <c r="JG42" s="226"/>
      <c r="JH42" s="226"/>
      <c r="JI42" s="226"/>
      <c r="JJ42" s="226"/>
      <c r="JK42" s="226"/>
      <c r="JL42" s="227"/>
      <c r="JM42" s="38"/>
      <c r="JO42" s="63"/>
      <c r="JP42" s="225"/>
      <c r="JQ42" s="226"/>
      <c r="JR42" s="226"/>
      <c r="JS42" s="226"/>
      <c r="JT42" s="226"/>
      <c r="JU42" s="226"/>
      <c r="JV42" s="226"/>
      <c r="JW42" s="226"/>
      <c r="JX42" s="226"/>
      <c r="JY42" s="227"/>
      <c r="JZ42" s="38"/>
      <c r="KB42" s="63"/>
      <c r="KC42" s="225"/>
      <c r="KD42" s="226"/>
      <c r="KE42" s="226"/>
      <c r="KF42" s="226"/>
      <c r="KG42" s="226"/>
      <c r="KH42" s="226"/>
      <c r="KI42" s="226"/>
      <c r="KJ42" s="226"/>
      <c r="KK42" s="226"/>
      <c r="KL42" s="227"/>
      <c r="KM42" s="38"/>
      <c r="KO42" s="63"/>
      <c r="KP42" s="225"/>
      <c r="KQ42" s="226"/>
      <c r="KR42" s="226"/>
      <c r="KS42" s="226"/>
      <c r="KT42" s="226"/>
      <c r="KU42" s="226"/>
      <c r="KV42" s="226"/>
      <c r="KW42" s="226"/>
      <c r="KX42" s="226"/>
      <c r="KY42" s="227"/>
      <c r="KZ42" s="38"/>
      <c r="LB42" s="63"/>
      <c r="LC42" s="225"/>
      <c r="LD42" s="226"/>
      <c r="LE42" s="226"/>
      <c r="LF42" s="226"/>
      <c r="LG42" s="226"/>
      <c r="LH42" s="226"/>
      <c r="LI42" s="226"/>
      <c r="LJ42" s="226"/>
      <c r="LK42" s="226"/>
      <c r="LL42" s="227"/>
      <c r="LM42" s="38"/>
      <c r="LO42" s="63"/>
      <c r="LP42" s="225"/>
      <c r="LQ42" s="226"/>
      <c r="LR42" s="226"/>
      <c r="LS42" s="226"/>
      <c r="LT42" s="226"/>
      <c r="LU42" s="226"/>
      <c r="LV42" s="226"/>
      <c r="LW42" s="226"/>
      <c r="LX42" s="226"/>
      <c r="LY42" s="227"/>
      <c r="LZ42" s="38"/>
      <c r="MB42" s="63"/>
      <c r="MC42" s="225"/>
      <c r="MD42" s="226"/>
      <c r="ME42" s="226"/>
      <c r="MF42" s="226"/>
      <c r="MG42" s="226"/>
      <c r="MH42" s="226"/>
      <c r="MI42" s="226"/>
      <c r="MJ42" s="226"/>
      <c r="MK42" s="226"/>
      <c r="ML42" s="227"/>
      <c r="MM42" s="38"/>
      <c r="MO42" s="63"/>
      <c r="MP42" s="225"/>
      <c r="MQ42" s="226"/>
      <c r="MR42" s="226"/>
      <c r="MS42" s="226"/>
      <c r="MT42" s="226"/>
      <c r="MU42" s="226"/>
      <c r="MV42" s="226"/>
      <c r="MW42" s="226"/>
      <c r="MX42" s="226"/>
      <c r="MY42" s="227"/>
      <c r="MZ42" s="38"/>
      <c r="NB42" s="63"/>
      <c r="NC42" s="225"/>
      <c r="ND42" s="226"/>
      <c r="NE42" s="226"/>
      <c r="NF42" s="226"/>
      <c r="NG42" s="226"/>
      <c r="NH42" s="226"/>
      <c r="NI42" s="226"/>
      <c r="NJ42" s="226"/>
      <c r="NK42" s="226"/>
      <c r="NL42" s="227"/>
      <c r="NM42" s="38"/>
      <c r="NO42" s="63"/>
      <c r="NP42" s="225"/>
      <c r="NQ42" s="226"/>
      <c r="NR42" s="226"/>
      <c r="NS42" s="226"/>
      <c r="NT42" s="226"/>
      <c r="NU42" s="226"/>
      <c r="NV42" s="226"/>
      <c r="NW42" s="226"/>
      <c r="NX42" s="226"/>
      <c r="NY42" s="227"/>
      <c r="NZ42" s="38"/>
    </row>
    <row r="43" spans="1:390" x14ac:dyDescent="0.3">
      <c r="B43" s="63"/>
      <c r="C43" s="228"/>
      <c r="D43" s="229"/>
      <c r="E43" s="229"/>
      <c r="F43" s="229"/>
      <c r="G43" s="229"/>
      <c r="H43" s="229"/>
      <c r="I43" s="229"/>
      <c r="J43" s="229"/>
      <c r="K43" s="229"/>
      <c r="L43" s="230"/>
      <c r="M43" s="38"/>
      <c r="O43" s="63"/>
      <c r="P43" s="228"/>
      <c r="Q43" s="229"/>
      <c r="R43" s="229"/>
      <c r="S43" s="229"/>
      <c r="T43" s="229"/>
      <c r="U43" s="229"/>
      <c r="V43" s="229"/>
      <c r="W43" s="229"/>
      <c r="X43" s="229"/>
      <c r="Y43" s="230"/>
      <c r="Z43" s="38"/>
      <c r="AB43" s="63"/>
      <c r="AC43" s="228"/>
      <c r="AD43" s="229"/>
      <c r="AE43" s="229"/>
      <c r="AF43" s="229"/>
      <c r="AG43" s="229"/>
      <c r="AH43" s="229"/>
      <c r="AI43" s="229"/>
      <c r="AJ43" s="229"/>
      <c r="AK43" s="229"/>
      <c r="AL43" s="230"/>
      <c r="AM43" s="38"/>
      <c r="AO43" s="63"/>
      <c r="AP43" s="228"/>
      <c r="AQ43" s="229"/>
      <c r="AR43" s="229"/>
      <c r="AS43" s="229"/>
      <c r="AT43" s="229"/>
      <c r="AU43" s="229"/>
      <c r="AV43" s="229"/>
      <c r="AW43" s="229"/>
      <c r="AX43" s="229"/>
      <c r="AY43" s="230"/>
      <c r="AZ43" s="38"/>
      <c r="BB43" s="63"/>
      <c r="BC43" s="228"/>
      <c r="BD43" s="229"/>
      <c r="BE43" s="229"/>
      <c r="BF43" s="229"/>
      <c r="BG43" s="229"/>
      <c r="BH43" s="229"/>
      <c r="BI43" s="229"/>
      <c r="BJ43" s="229"/>
      <c r="BK43" s="229"/>
      <c r="BL43" s="230"/>
      <c r="BM43" s="38"/>
      <c r="BO43" s="63"/>
      <c r="BP43" s="228"/>
      <c r="BQ43" s="229"/>
      <c r="BR43" s="229"/>
      <c r="BS43" s="229"/>
      <c r="BT43" s="229"/>
      <c r="BU43" s="229"/>
      <c r="BV43" s="229"/>
      <c r="BW43" s="229"/>
      <c r="BX43" s="229"/>
      <c r="BY43" s="230"/>
      <c r="BZ43" s="38"/>
      <c r="CB43" s="63"/>
      <c r="CC43" s="228"/>
      <c r="CD43" s="229"/>
      <c r="CE43" s="229"/>
      <c r="CF43" s="229"/>
      <c r="CG43" s="229"/>
      <c r="CH43" s="229"/>
      <c r="CI43" s="229"/>
      <c r="CJ43" s="229"/>
      <c r="CK43" s="229"/>
      <c r="CL43" s="230"/>
      <c r="CM43" s="38"/>
      <c r="CO43" s="63"/>
      <c r="CP43" s="228"/>
      <c r="CQ43" s="229"/>
      <c r="CR43" s="229"/>
      <c r="CS43" s="229"/>
      <c r="CT43" s="229"/>
      <c r="CU43" s="229"/>
      <c r="CV43" s="229"/>
      <c r="CW43" s="229"/>
      <c r="CX43" s="229"/>
      <c r="CY43" s="230"/>
      <c r="CZ43" s="38"/>
      <c r="DB43" s="63"/>
      <c r="DC43" s="228"/>
      <c r="DD43" s="229"/>
      <c r="DE43" s="229"/>
      <c r="DF43" s="229"/>
      <c r="DG43" s="229"/>
      <c r="DH43" s="229"/>
      <c r="DI43" s="229"/>
      <c r="DJ43" s="229"/>
      <c r="DK43" s="229"/>
      <c r="DL43" s="230"/>
      <c r="DM43" s="38"/>
      <c r="DO43" s="63"/>
      <c r="DP43" s="228"/>
      <c r="DQ43" s="229"/>
      <c r="DR43" s="229"/>
      <c r="DS43" s="229"/>
      <c r="DT43" s="229"/>
      <c r="DU43" s="229"/>
      <c r="DV43" s="229"/>
      <c r="DW43" s="229"/>
      <c r="DX43" s="229"/>
      <c r="DY43" s="230"/>
      <c r="DZ43" s="38"/>
      <c r="EB43" s="63"/>
      <c r="EC43" s="228"/>
      <c r="ED43" s="229"/>
      <c r="EE43" s="229"/>
      <c r="EF43" s="229"/>
      <c r="EG43" s="229"/>
      <c r="EH43" s="229"/>
      <c r="EI43" s="229"/>
      <c r="EJ43" s="229"/>
      <c r="EK43" s="229"/>
      <c r="EL43" s="230"/>
      <c r="EM43" s="38"/>
      <c r="EO43" s="63"/>
      <c r="EP43" s="228"/>
      <c r="EQ43" s="229"/>
      <c r="ER43" s="229"/>
      <c r="ES43" s="229"/>
      <c r="ET43" s="229"/>
      <c r="EU43" s="229"/>
      <c r="EV43" s="229"/>
      <c r="EW43" s="229"/>
      <c r="EX43" s="229"/>
      <c r="EY43" s="230"/>
      <c r="EZ43" s="38"/>
      <c r="FB43" s="63"/>
      <c r="FC43" s="228"/>
      <c r="FD43" s="229"/>
      <c r="FE43" s="229"/>
      <c r="FF43" s="229"/>
      <c r="FG43" s="229"/>
      <c r="FH43" s="229"/>
      <c r="FI43" s="229"/>
      <c r="FJ43" s="229"/>
      <c r="FK43" s="229"/>
      <c r="FL43" s="230"/>
      <c r="FM43" s="38"/>
      <c r="FO43" s="63"/>
      <c r="FP43" s="228"/>
      <c r="FQ43" s="229"/>
      <c r="FR43" s="229"/>
      <c r="FS43" s="229"/>
      <c r="FT43" s="229"/>
      <c r="FU43" s="229"/>
      <c r="FV43" s="229"/>
      <c r="FW43" s="229"/>
      <c r="FX43" s="229"/>
      <c r="FY43" s="230"/>
      <c r="FZ43" s="38"/>
      <c r="GB43" s="63"/>
      <c r="GC43" s="228"/>
      <c r="GD43" s="229"/>
      <c r="GE43" s="229"/>
      <c r="GF43" s="229"/>
      <c r="GG43" s="229"/>
      <c r="GH43" s="229"/>
      <c r="GI43" s="229"/>
      <c r="GJ43" s="229"/>
      <c r="GK43" s="229"/>
      <c r="GL43" s="230"/>
      <c r="GM43" s="38"/>
      <c r="GO43" s="63"/>
      <c r="GP43" s="228"/>
      <c r="GQ43" s="229"/>
      <c r="GR43" s="229"/>
      <c r="GS43" s="229"/>
      <c r="GT43" s="229"/>
      <c r="GU43" s="229"/>
      <c r="GV43" s="229"/>
      <c r="GW43" s="229"/>
      <c r="GX43" s="229"/>
      <c r="GY43" s="230"/>
      <c r="GZ43" s="38"/>
      <c r="HB43" s="63"/>
      <c r="HC43" s="228"/>
      <c r="HD43" s="229"/>
      <c r="HE43" s="229"/>
      <c r="HF43" s="229"/>
      <c r="HG43" s="229"/>
      <c r="HH43" s="229"/>
      <c r="HI43" s="229"/>
      <c r="HJ43" s="229"/>
      <c r="HK43" s="229"/>
      <c r="HL43" s="230"/>
      <c r="HM43" s="38"/>
      <c r="HO43" s="63"/>
      <c r="HP43" s="228"/>
      <c r="HQ43" s="229"/>
      <c r="HR43" s="229"/>
      <c r="HS43" s="229"/>
      <c r="HT43" s="229"/>
      <c r="HU43" s="229"/>
      <c r="HV43" s="229"/>
      <c r="HW43" s="229"/>
      <c r="HX43" s="229"/>
      <c r="HY43" s="230"/>
      <c r="HZ43" s="38"/>
      <c r="IB43" s="63"/>
      <c r="IC43" s="228"/>
      <c r="ID43" s="229"/>
      <c r="IE43" s="229"/>
      <c r="IF43" s="229"/>
      <c r="IG43" s="229"/>
      <c r="IH43" s="229"/>
      <c r="II43" s="229"/>
      <c r="IJ43" s="229"/>
      <c r="IK43" s="229"/>
      <c r="IL43" s="230"/>
      <c r="IM43" s="38"/>
      <c r="IO43" s="63"/>
      <c r="IP43" s="228"/>
      <c r="IQ43" s="229"/>
      <c r="IR43" s="229"/>
      <c r="IS43" s="229"/>
      <c r="IT43" s="229"/>
      <c r="IU43" s="229"/>
      <c r="IV43" s="229"/>
      <c r="IW43" s="229"/>
      <c r="IX43" s="229"/>
      <c r="IY43" s="230"/>
      <c r="IZ43" s="38"/>
      <c r="JB43" s="63"/>
      <c r="JC43" s="228"/>
      <c r="JD43" s="229"/>
      <c r="JE43" s="229"/>
      <c r="JF43" s="229"/>
      <c r="JG43" s="229"/>
      <c r="JH43" s="229"/>
      <c r="JI43" s="229"/>
      <c r="JJ43" s="229"/>
      <c r="JK43" s="229"/>
      <c r="JL43" s="230"/>
      <c r="JM43" s="38"/>
      <c r="JO43" s="63"/>
      <c r="JP43" s="228"/>
      <c r="JQ43" s="229"/>
      <c r="JR43" s="229"/>
      <c r="JS43" s="229"/>
      <c r="JT43" s="229"/>
      <c r="JU43" s="229"/>
      <c r="JV43" s="229"/>
      <c r="JW43" s="229"/>
      <c r="JX43" s="229"/>
      <c r="JY43" s="230"/>
      <c r="JZ43" s="38"/>
      <c r="KB43" s="63"/>
      <c r="KC43" s="228"/>
      <c r="KD43" s="229"/>
      <c r="KE43" s="229"/>
      <c r="KF43" s="229"/>
      <c r="KG43" s="229"/>
      <c r="KH43" s="229"/>
      <c r="KI43" s="229"/>
      <c r="KJ43" s="229"/>
      <c r="KK43" s="229"/>
      <c r="KL43" s="230"/>
      <c r="KM43" s="38"/>
      <c r="KO43" s="63"/>
      <c r="KP43" s="228"/>
      <c r="KQ43" s="229"/>
      <c r="KR43" s="229"/>
      <c r="KS43" s="229"/>
      <c r="KT43" s="229"/>
      <c r="KU43" s="229"/>
      <c r="KV43" s="229"/>
      <c r="KW43" s="229"/>
      <c r="KX43" s="229"/>
      <c r="KY43" s="230"/>
      <c r="KZ43" s="38"/>
      <c r="LB43" s="63"/>
      <c r="LC43" s="228"/>
      <c r="LD43" s="229"/>
      <c r="LE43" s="229"/>
      <c r="LF43" s="229"/>
      <c r="LG43" s="229"/>
      <c r="LH43" s="229"/>
      <c r="LI43" s="229"/>
      <c r="LJ43" s="229"/>
      <c r="LK43" s="229"/>
      <c r="LL43" s="230"/>
      <c r="LM43" s="38"/>
      <c r="LO43" s="63"/>
      <c r="LP43" s="228"/>
      <c r="LQ43" s="229"/>
      <c r="LR43" s="229"/>
      <c r="LS43" s="229"/>
      <c r="LT43" s="229"/>
      <c r="LU43" s="229"/>
      <c r="LV43" s="229"/>
      <c r="LW43" s="229"/>
      <c r="LX43" s="229"/>
      <c r="LY43" s="230"/>
      <c r="LZ43" s="38"/>
      <c r="MB43" s="63"/>
      <c r="MC43" s="228"/>
      <c r="MD43" s="229"/>
      <c r="ME43" s="229"/>
      <c r="MF43" s="229"/>
      <c r="MG43" s="229"/>
      <c r="MH43" s="229"/>
      <c r="MI43" s="229"/>
      <c r="MJ43" s="229"/>
      <c r="MK43" s="229"/>
      <c r="ML43" s="230"/>
      <c r="MM43" s="38"/>
      <c r="MO43" s="63"/>
      <c r="MP43" s="228"/>
      <c r="MQ43" s="229"/>
      <c r="MR43" s="229"/>
      <c r="MS43" s="229"/>
      <c r="MT43" s="229"/>
      <c r="MU43" s="229"/>
      <c r="MV43" s="229"/>
      <c r="MW43" s="229"/>
      <c r="MX43" s="229"/>
      <c r="MY43" s="230"/>
      <c r="MZ43" s="38"/>
      <c r="NB43" s="63"/>
      <c r="NC43" s="228"/>
      <c r="ND43" s="229"/>
      <c r="NE43" s="229"/>
      <c r="NF43" s="229"/>
      <c r="NG43" s="229"/>
      <c r="NH43" s="229"/>
      <c r="NI43" s="229"/>
      <c r="NJ43" s="229"/>
      <c r="NK43" s="229"/>
      <c r="NL43" s="230"/>
      <c r="NM43" s="38"/>
      <c r="NO43" s="63"/>
      <c r="NP43" s="228"/>
      <c r="NQ43" s="229"/>
      <c r="NR43" s="229"/>
      <c r="NS43" s="229"/>
      <c r="NT43" s="229"/>
      <c r="NU43" s="229"/>
      <c r="NV43" s="229"/>
      <c r="NW43" s="229"/>
      <c r="NX43" s="229"/>
      <c r="NY43" s="230"/>
      <c r="NZ43" s="38"/>
    </row>
    <row r="44" spans="1:390" x14ac:dyDescent="0.3">
      <c r="B44" s="63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8"/>
      <c r="O44" s="63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8"/>
      <c r="AB44" s="63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8"/>
      <c r="AO44" s="63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8"/>
      <c r="BB44" s="63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8"/>
      <c r="BO44" s="63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8"/>
      <c r="CB44" s="63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8"/>
      <c r="CO44" s="63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8"/>
      <c r="DB44" s="63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8"/>
      <c r="DO44" s="63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8"/>
      <c r="EB44" s="63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8"/>
      <c r="EO44" s="63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8"/>
      <c r="FB44" s="63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8"/>
      <c r="FO44" s="63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8"/>
      <c r="GB44" s="63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8"/>
      <c r="GO44" s="63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8"/>
      <c r="HB44" s="63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8"/>
      <c r="HO44" s="63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8"/>
      <c r="IB44" s="63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8"/>
      <c r="IO44" s="63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8"/>
      <c r="JB44" s="63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8"/>
      <c r="JO44" s="63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8"/>
      <c r="KB44" s="63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8"/>
      <c r="KO44" s="63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8"/>
      <c r="LB44" s="63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8"/>
      <c r="LO44" s="63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8"/>
      <c r="MB44" s="63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8"/>
      <c r="MO44" s="63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8"/>
      <c r="NB44" s="63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8"/>
      <c r="NO44" s="63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8"/>
    </row>
    <row r="45" spans="1:390" ht="15" thickBot="1" x14ac:dyDescent="0.35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  <c r="O45" s="64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6"/>
      <c r="AB45" s="64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6"/>
      <c r="AO45" s="64"/>
      <c r="AP45" s="65"/>
      <c r="AQ45" s="65"/>
      <c r="AR45" s="65"/>
      <c r="AS45" s="65"/>
      <c r="AT45" s="65"/>
      <c r="AU45" s="65"/>
      <c r="AV45" s="65"/>
      <c r="AW45" s="65"/>
      <c r="AX45" s="65"/>
      <c r="AY45" s="65"/>
      <c r="AZ45" s="66"/>
      <c r="BB45" s="64"/>
      <c r="BC45" s="65"/>
      <c r="BD45" s="65"/>
      <c r="BE45" s="65"/>
      <c r="BF45" s="65"/>
      <c r="BG45" s="65"/>
      <c r="BH45" s="65"/>
      <c r="BI45" s="65"/>
      <c r="BJ45" s="65"/>
      <c r="BK45" s="65"/>
      <c r="BL45" s="65"/>
      <c r="BM45" s="66"/>
      <c r="BO45" s="64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  <c r="CB45" s="64"/>
      <c r="CC45" s="65"/>
      <c r="CD45" s="65"/>
      <c r="CE45" s="65"/>
      <c r="CF45" s="65"/>
      <c r="CG45" s="65"/>
      <c r="CH45" s="65"/>
      <c r="CI45" s="65"/>
      <c r="CJ45" s="65"/>
      <c r="CK45" s="65"/>
      <c r="CL45" s="65"/>
      <c r="CM45" s="66"/>
      <c r="CO45" s="64"/>
      <c r="CP45" s="65"/>
      <c r="CQ45" s="65"/>
      <c r="CR45" s="65"/>
      <c r="CS45" s="65"/>
      <c r="CT45" s="65"/>
      <c r="CU45" s="65"/>
      <c r="CV45" s="65"/>
      <c r="CW45" s="65"/>
      <c r="CX45" s="65"/>
      <c r="CY45" s="65"/>
      <c r="CZ45" s="66"/>
      <c r="DB45" s="64"/>
      <c r="DC45" s="65"/>
      <c r="DD45" s="65"/>
      <c r="DE45" s="65"/>
      <c r="DF45" s="65"/>
      <c r="DG45" s="65"/>
      <c r="DH45" s="65"/>
      <c r="DI45" s="65"/>
      <c r="DJ45" s="65"/>
      <c r="DK45" s="65"/>
      <c r="DL45" s="65"/>
      <c r="DM45" s="66"/>
      <c r="DO45" s="64"/>
      <c r="DP45" s="65"/>
      <c r="DQ45" s="65"/>
      <c r="DR45" s="65"/>
      <c r="DS45" s="65"/>
      <c r="DT45" s="65"/>
      <c r="DU45" s="65"/>
      <c r="DV45" s="65"/>
      <c r="DW45" s="65"/>
      <c r="DX45" s="65"/>
      <c r="DY45" s="65"/>
      <c r="DZ45" s="66"/>
      <c r="EB45" s="64"/>
      <c r="EC45" s="65"/>
      <c r="ED45" s="65"/>
      <c r="EE45" s="65"/>
      <c r="EF45" s="65"/>
      <c r="EG45" s="65"/>
      <c r="EH45" s="65"/>
      <c r="EI45" s="65"/>
      <c r="EJ45" s="65"/>
      <c r="EK45" s="65"/>
      <c r="EL45" s="65"/>
      <c r="EM45" s="66"/>
      <c r="EO45" s="64"/>
      <c r="EP45" s="65"/>
      <c r="EQ45" s="65"/>
      <c r="ER45" s="65"/>
      <c r="ES45" s="65"/>
      <c r="ET45" s="65"/>
      <c r="EU45" s="65"/>
      <c r="EV45" s="65"/>
      <c r="EW45" s="65"/>
      <c r="EX45" s="65"/>
      <c r="EY45" s="65"/>
      <c r="EZ45" s="66"/>
      <c r="FB45" s="64"/>
      <c r="FC45" s="65"/>
      <c r="FD45" s="65"/>
      <c r="FE45" s="65"/>
      <c r="FF45" s="65"/>
      <c r="FG45" s="65"/>
      <c r="FH45" s="65"/>
      <c r="FI45" s="65"/>
      <c r="FJ45" s="65"/>
      <c r="FK45" s="65"/>
      <c r="FL45" s="65"/>
      <c r="FM45" s="66"/>
      <c r="FO45" s="64"/>
      <c r="FP45" s="65"/>
      <c r="FQ45" s="65"/>
      <c r="FR45" s="65"/>
      <c r="FS45" s="65"/>
      <c r="FT45" s="65"/>
      <c r="FU45" s="65"/>
      <c r="FV45" s="65"/>
      <c r="FW45" s="65"/>
      <c r="FX45" s="65"/>
      <c r="FY45" s="65"/>
      <c r="FZ45" s="66"/>
      <c r="GB45" s="64"/>
      <c r="GC45" s="65"/>
      <c r="GD45" s="65"/>
      <c r="GE45" s="65"/>
      <c r="GF45" s="65"/>
      <c r="GG45" s="65"/>
      <c r="GH45" s="65"/>
      <c r="GI45" s="65"/>
      <c r="GJ45" s="65"/>
      <c r="GK45" s="65"/>
      <c r="GL45" s="65"/>
      <c r="GM45" s="66"/>
      <c r="GO45" s="64"/>
      <c r="GP45" s="65"/>
      <c r="GQ45" s="65"/>
      <c r="GR45" s="65"/>
      <c r="GS45" s="65"/>
      <c r="GT45" s="65"/>
      <c r="GU45" s="65"/>
      <c r="GV45" s="65"/>
      <c r="GW45" s="65"/>
      <c r="GX45" s="65"/>
      <c r="GY45" s="65"/>
      <c r="GZ45" s="66"/>
      <c r="HB45" s="64"/>
      <c r="HC45" s="65"/>
      <c r="HD45" s="65"/>
      <c r="HE45" s="65"/>
      <c r="HF45" s="65"/>
      <c r="HG45" s="65"/>
      <c r="HH45" s="65"/>
      <c r="HI45" s="65"/>
      <c r="HJ45" s="65"/>
      <c r="HK45" s="65"/>
      <c r="HL45" s="65"/>
      <c r="HM45" s="66"/>
      <c r="HO45" s="64"/>
      <c r="HP45" s="65"/>
      <c r="HQ45" s="65"/>
      <c r="HR45" s="65"/>
      <c r="HS45" s="65"/>
      <c r="HT45" s="65"/>
      <c r="HU45" s="65"/>
      <c r="HV45" s="65"/>
      <c r="HW45" s="65"/>
      <c r="HX45" s="65"/>
      <c r="HY45" s="65"/>
      <c r="HZ45" s="66"/>
      <c r="IB45" s="64"/>
      <c r="IC45" s="65"/>
      <c r="ID45" s="65"/>
      <c r="IE45" s="65"/>
      <c r="IF45" s="65"/>
      <c r="IG45" s="65"/>
      <c r="IH45" s="65"/>
      <c r="II45" s="65"/>
      <c r="IJ45" s="65"/>
      <c r="IK45" s="65"/>
      <c r="IL45" s="65"/>
      <c r="IM45" s="66"/>
      <c r="IO45" s="64"/>
      <c r="IP45" s="65"/>
      <c r="IQ45" s="65"/>
      <c r="IR45" s="65"/>
      <c r="IS45" s="65"/>
      <c r="IT45" s="65"/>
      <c r="IU45" s="65"/>
      <c r="IV45" s="65"/>
      <c r="IW45" s="65"/>
      <c r="IX45" s="65"/>
      <c r="IY45" s="65"/>
      <c r="IZ45" s="66"/>
      <c r="JB45" s="64"/>
      <c r="JC45" s="65"/>
      <c r="JD45" s="65"/>
      <c r="JE45" s="65"/>
      <c r="JF45" s="65"/>
      <c r="JG45" s="65"/>
      <c r="JH45" s="65"/>
      <c r="JI45" s="65"/>
      <c r="JJ45" s="65"/>
      <c r="JK45" s="65"/>
      <c r="JL45" s="65"/>
      <c r="JM45" s="66"/>
      <c r="JO45" s="64"/>
      <c r="JP45" s="65"/>
      <c r="JQ45" s="65"/>
      <c r="JR45" s="65"/>
      <c r="JS45" s="65"/>
      <c r="JT45" s="65"/>
      <c r="JU45" s="65"/>
      <c r="JV45" s="65"/>
      <c r="JW45" s="65"/>
      <c r="JX45" s="65"/>
      <c r="JY45" s="65"/>
      <c r="JZ45" s="66"/>
      <c r="KB45" s="64"/>
      <c r="KC45" s="65"/>
      <c r="KD45" s="65"/>
      <c r="KE45" s="65"/>
      <c r="KF45" s="65"/>
      <c r="KG45" s="65"/>
      <c r="KH45" s="65"/>
      <c r="KI45" s="65"/>
      <c r="KJ45" s="65"/>
      <c r="KK45" s="65"/>
      <c r="KL45" s="65"/>
      <c r="KM45" s="66"/>
      <c r="KO45" s="64"/>
      <c r="KP45" s="65"/>
      <c r="KQ45" s="65"/>
      <c r="KR45" s="65"/>
      <c r="KS45" s="65"/>
      <c r="KT45" s="65"/>
      <c r="KU45" s="65"/>
      <c r="KV45" s="65"/>
      <c r="KW45" s="65"/>
      <c r="KX45" s="65"/>
      <c r="KY45" s="65"/>
      <c r="KZ45" s="66"/>
      <c r="LB45" s="64"/>
      <c r="LC45" s="65"/>
      <c r="LD45" s="65"/>
      <c r="LE45" s="65"/>
      <c r="LF45" s="65"/>
      <c r="LG45" s="65"/>
      <c r="LH45" s="65"/>
      <c r="LI45" s="65"/>
      <c r="LJ45" s="65"/>
      <c r="LK45" s="65"/>
      <c r="LL45" s="65"/>
      <c r="LM45" s="66"/>
      <c r="LO45" s="64"/>
      <c r="LP45" s="65"/>
      <c r="LQ45" s="65"/>
      <c r="LR45" s="65"/>
      <c r="LS45" s="65"/>
      <c r="LT45" s="65"/>
      <c r="LU45" s="65"/>
      <c r="LV45" s="65"/>
      <c r="LW45" s="65"/>
      <c r="LX45" s="65"/>
      <c r="LY45" s="65"/>
      <c r="LZ45" s="66"/>
      <c r="MB45" s="64"/>
      <c r="MC45" s="65"/>
      <c r="MD45" s="65"/>
      <c r="ME45" s="65"/>
      <c r="MF45" s="65"/>
      <c r="MG45" s="65"/>
      <c r="MH45" s="65"/>
      <c r="MI45" s="65"/>
      <c r="MJ45" s="65"/>
      <c r="MK45" s="65"/>
      <c r="ML45" s="65"/>
      <c r="MM45" s="66"/>
      <c r="MO45" s="64"/>
      <c r="MP45" s="65"/>
      <c r="MQ45" s="65"/>
      <c r="MR45" s="65"/>
      <c r="MS45" s="65"/>
      <c r="MT45" s="65"/>
      <c r="MU45" s="65"/>
      <c r="MV45" s="65"/>
      <c r="MW45" s="65"/>
      <c r="MX45" s="65"/>
      <c r="MY45" s="65"/>
      <c r="MZ45" s="66"/>
      <c r="NB45" s="64"/>
      <c r="NC45" s="65"/>
      <c r="ND45" s="65"/>
      <c r="NE45" s="65"/>
      <c r="NF45" s="65"/>
      <c r="NG45" s="65"/>
      <c r="NH45" s="65"/>
      <c r="NI45" s="65"/>
      <c r="NJ45" s="65"/>
      <c r="NK45" s="65"/>
      <c r="NL45" s="65"/>
      <c r="NM45" s="66"/>
      <c r="NO45" s="64"/>
      <c r="NP45" s="65"/>
      <c r="NQ45" s="65"/>
      <c r="NR45" s="65"/>
      <c r="NS45" s="65"/>
      <c r="NT45" s="65"/>
      <c r="NU45" s="65"/>
      <c r="NV45" s="65"/>
      <c r="NW45" s="65"/>
      <c r="NX45" s="65"/>
      <c r="NY45" s="65"/>
      <c r="NZ45" s="66"/>
    </row>
    <row r="46" spans="1:390" s="148" customFormat="1" ht="10.199999999999999" x14ac:dyDescent="0.2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>
        <v>1</v>
      </c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>
        <v>2</v>
      </c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>
        <v>3</v>
      </c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>
        <v>4</v>
      </c>
      <c r="AZ46" s="108"/>
      <c r="BA46" s="108"/>
      <c r="BB46" s="108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>
        <v>5</v>
      </c>
      <c r="BM46" s="108"/>
      <c r="BN46" s="108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8">
        <v>6</v>
      </c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>
        <v>7</v>
      </c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>
        <v>8</v>
      </c>
      <c r="CZ46" s="108"/>
      <c r="DA46" s="108"/>
      <c r="DB46" s="108"/>
      <c r="DC46" s="108"/>
      <c r="DD46" s="108"/>
      <c r="DE46" s="108"/>
      <c r="DF46" s="108"/>
      <c r="DG46" s="108"/>
      <c r="DH46" s="108"/>
      <c r="DI46" s="108"/>
      <c r="DJ46" s="108"/>
      <c r="DK46" s="108"/>
      <c r="DL46" s="108">
        <v>9</v>
      </c>
      <c r="DM46" s="108"/>
      <c r="DN46" s="108"/>
      <c r="DO46" s="108"/>
      <c r="DP46" s="108"/>
      <c r="DQ46" s="108"/>
      <c r="DR46" s="108"/>
      <c r="DS46" s="108"/>
      <c r="DT46" s="108"/>
      <c r="DU46" s="108"/>
      <c r="DV46" s="108"/>
      <c r="DW46" s="108"/>
      <c r="DX46" s="108"/>
      <c r="DY46" s="108">
        <v>10</v>
      </c>
      <c r="DZ46" s="108"/>
      <c r="EA46" s="108"/>
      <c r="EB46" s="108"/>
      <c r="EC46" s="108"/>
      <c r="ED46" s="108"/>
      <c r="EE46" s="108"/>
      <c r="EF46" s="108"/>
      <c r="EG46" s="108"/>
      <c r="EH46" s="108"/>
      <c r="EI46" s="108"/>
      <c r="EJ46" s="108"/>
      <c r="EK46" s="108"/>
      <c r="EL46" s="108">
        <v>11</v>
      </c>
      <c r="EM46" s="108"/>
      <c r="EN46" s="108"/>
      <c r="EO46" s="108"/>
      <c r="EP46" s="108"/>
      <c r="EQ46" s="108"/>
      <c r="ER46" s="108"/>
      <c r="ES46" s="108"/>
      <c r="ET46" s="108"/>
      <c r="EU46" s="108"/>
      <c r="EV46" s="108"/>
      <c r="EW46" s="108"/>
      <c r="EX46" s="108"/>
      <c r="EY46" s="108">
        <v>12</v>
      </c>
      <c r="EZ46" s="108"/>
      <c r="FA46" s="108"/>
      <c r="FB46" s="108"/>
      <c r="FC46" s="108"/>
      <c r="FD46" s="108"/>
      <c r="FE46" s="108"/>
      <c r="FF46" s="108"/>
      <c r="FG46" s="108"/>
      <c r="FH46" s="108"/>
      <c r="FI46" s="108"/>
      <c r="FJ46" s="108"/>
      <c r="FK46" s="108"/>
      <c r="FL46" s="108">
        <v>13</v>
      </c>
      <c r="FM46" s="108"/>
      <c r="FN46" s="108"/>
      <c r="FO46" s="108"/>
      <c r="FP46" s="108"/>
      <c r="FQ46" s="108"/>
      <c r="FR46" s="108"/>
      <c r="FS46" s="108"/>
      <c r="FT46" s="108"/>
      <c r="FU46" s="108"/>
      <c r="FV46" s="108"/>
      <c r="FW46" s="108"/>
      <c r="FX46" s="108"/>
      <c r="FY46" s="108">
        <v>14</v>
      </c>
      <c r="FZ46" s="108"/>
      <c r="GA46" s="108"/>
      <c r="GB46" s="108"/>
      <c r="GC46" s="108"/>
      <c r="GD46" s="108"/>
      <c r="GE46" s="108"/>
      <c r="GF46" s="108"/>
      <c r="GG46" s="108"/>
      <c r="GH46" s="108"/>
      <c r="GI46" s="108"/>
      <c r="GJ46" s="108"/>
      <c r="GK46" s="108"/>
      <c r="GL46" s="108">
        <v>15</v>
      </c>
      <c r="GM46" s="108"/>
      <c r="GN46" s="108"/>
      <c r="GO46" s="108"/>
      <c r="GP46" s="108"/>
      <c r="GQ46" s="108"/>
      <c r="GR46" s="108"/>
      <c r="GS46" s="108"/>
      <c r="GT46" s="108"/>
      <c r="GU46" s="108"/>
      <c r="GV46" s="108"/>
      <c r="GW46" s="108"/>
      <c r="GX46" s="108"/>
      <c r="GY46" s="108">
        <v>16</v>
      </c>
      <c r="GZ46" s="108"/>
      <c r="HA46" s="108"/>
      <c r="HB46" s="108"/>
      <c r="HC46" s="108"/>
      <c r="HD46" s="108"/>
      <c r="HE46" s="108"/>
      <c r="HF46" s="108"/>
      <c r="HG46" s="108"/>
      <c r="HH46" s="108"/>
      <c r="HI46" s="108"/>
      <c r="HJ46" s="108"/>
      <c r="HK46" s="108"/>
      <c r="HL46" s="108">
        <v>17</v>
      </c>
      <c r="HM46" s="108"/>
      <c r="HN46" s="108"/>
      <c r="HO46" s="108"/>
      <c r="HP46" s="108"/>
      <c r="HQ46" s="108"/>
      <c r="HR46" s="108"/>
      <c r="HS46" s="108"/>
      <c r="HT46" s="108"/>
      <c r="HU46" s="108"/>
      <c r="HV46" s="108"/>
      <c r="HW46" s="108"/>
      <c r="HX46" s="108"/>
      <c r="HY46" s="108">
        <v>18</v>
      </c>
      <c r="HZ46" s="108"/>
      <c r="IA46" s="108"/>
      <c r="IB46" s="108"/>
      <c r="IC46" s="108"/>
      <c r="ID46" s="108"/>
      <c r="IE46" s="108"/>
      <c r="IF46" s="108"/>
      <c r="IG46" s="108"/>
      <c r="IH46" s="108"/>
      <c r="II46" s="108"/>
      <c r="IJ46" s="108"/>
      <c r="IK46" s="108"/>
      <c r="IL46" s="108">
        <v>19</v>
      </c>
      <c r="IM46" s="108"/>
      <c r="IN46" s="108"/>
      <c r="IO46" s="108"/>
      <c r="IP46" s="108"/>
      <c r="IQ46" s="108"/>
      <c r="IR46" s="108"/>
      <c r="IS46" s="108"/>
      <c r="IT46" s="108"/>
      <c r="IU46" s="108"/>
      <c r="IV46" s="108"/>
      <c r="IW46" s="108"/>
      <c r="IX46" s="108"/>
      <c r="IY46" s="108">
        <v>20</v>
      </c>
      <c r="IZ46" s="108"/>
      <c r="JA46" s="108"/>
      <c r="JB46" s="108"/>
      <c r="JC46" s="108"/>
      <c r="JD46" s="108"/>
      <c r="JE46" s="108"/>
      <c r="JF46" s="108"/>
      <c r="JG46" s="108"/>
      <c r="JH46" s="108"/>
      <c r="JI46" s="108"/>
      <c r="JJ46" s="108"/>
      <c r="JK46" s="108"/>
      <c r="JL46" s="108">
        <v>21</v>
      </c>
      <c r="JM46" s="108"/>
      <c r="JN46" s="108"/>
      <c r="JO46" s="108"/>
      <c r="JP46" s="108"/>
      <c r="JQ46" s="108"/>
      <c r="JR46" s="108"/>
      <c r="JS46" s="108"/>
      <c r="JT46" s="108"/>
      <c r="JU46" s="108"/>
      <c r="JV46" s="108"/>
      <c r="JW46" s="108"/>
      <c r="JX46" s="108"/>
      <c r="JY46" s="108">
        <v>22</v>
      </c>
      <c r="JZ46" s="108"/>
      <c r="KA46" s="108"/>
      <c r="KB46" s="108"/>
      <c r="KC46" s="108"/>
      <c r="KD46" s="108"/>
      <c r="KE46" s="108"/>
      <c r="KF46" s="108"/>
      <c r="KG46" s="108"/>
      <c r="KH46" s="108"/>
      <c r="KI46" s="108"/>
      <c r="KJ46" s="108"/>
      <c r="KK46" s="108"/>
      <c r="KL46" s="108">
        <v>23</v>
      </c>
      <c r="KM46" s="108"/>
      <c r="KN46" s="108"/>
      <c r="KO46" s="108"/>
      <c r="KP46" s="108"/>
      <c r="KQ46" s="108"/>
      <c r="KR46" s="108"/>
      <c r="KS46" s="108"/>
      <c r="KT46" s="108"/>
      <c r="KU46" s="108"/>
      <c r="KV46" s="108"/>
      <c r="KW46" s="108"/>
      <c r="KX46" s="108"/>
      <c r="KY46" s="108">
        <v>24</v>
      </c>
      <c r="KZ46" s="108"/>
      <c r="LA46" s="108"/>
      <c r="LB46" s="108"/>
      <c r="LC46" s="108"/>
      <c r="LD46" s="108"/>
      <c r="LE46" s="108"/>
      <c r="LF46" s="108"/>
      <c r="LG46" s="108"/>
      <c r="LH46" s="108"/>
      <c r="LI46" s="108"/>
      <c r="LJ46" s="108"/>
      <c r="LK46" s="108"/>
      <c r="LL46" s="108">
        <v>25</v>
      </c>
      <c r="LM46" s="108"/>
      <c r="LN46" s="108"/>
      <c r="LO46" s="108"/>
      <c r="LP46" s="108"/>
      <c r="LQ46" s="108"/>
      <c r="LR46" s="108"/>
      <c r="LS46" s="108"/>
      <c r="LT46" s="108"/>
      <c r="LU46" s="108"/>
      <c r="LV46" s="108"/>
      <c r="LW46" s="108"/>
      <c r="LX46" s="108"/>
      <c r="LY46" s="108">
        <v>26</v>
      </c>
      <c r="LZ46" s="108"/>
      <c r="MA46" s="108"/>
      <c r="MB46" s="108"/>
      <c r="MC46" s="108"/>
      <c r="MD46" s="108"/>
      <c r="ME46" s="108"/>
      <c r="MF46" s="108"/>
      <c r="MG46" s="108"/>
      <c r="MH46" s="108"/>
      <c r="MI46" s="108"/>
      <c r="MJ46" s="108"/>
      <c r="MK46" s="108"/>
      <c r="ML46" s="108">
        <v>27</v>
      </c>
      <c r="MM46" s="108"/>
      <c r="MN46" s="108"/>
      <c r="MO46" s="108"/>
      <c r="MP46" s="108"/>
      <c r="MQ46" s="108"/>
      <c r="MR46" s="108"/>
      <c r="MS46" s="108"/>
      <c r="MT46" s="108"/>
      <c r="MU46" s="108"/>
      <c r="MV46" s="108"/>
      <c r="MW46" s="108"/>
      <c r="MX46" s="108"/>
      <c r="MY46" s="108">
        <v>28</v>
      </c>
      <c r="MZ46" s="108"/>
      <c r="NA46" s="108"/>
      <c r="NB46" s="108"/>
      <c r="NC46" s="108"/>
      <c r="ND46" s="108"/>
      <c r="NE46" s="108"/>
      <c r="NF46" s="108"/>
      <c r="NG46" s="108"/>
      <c r="NH46" s="108"/>
      <c r="NI46" s="108"/>
      <c r="NJ46" s="108"/>
      <c r="NK46" s="108"/>
      <c r="NL46" s="108">
        <v>29</v>
      </c>
      <c r="NM46" s="108"/>
      <c r="NN46" s="108"/>
      <c r="NO46" s="108"/>
      <c r="NP46" s="108"/>
      <c r="NQ46" s="108"/>
      <c r="NR46" s="108"/>
      <c r="NS46" s="108"/>
      <c r="NT46" s="108"/>
      <c r="NU46" s="108"/>
      <c r="NV46" s="108"/>
      <c r="NW46" s="108"/>
      <c r="NX46" s="108"/>
      <c r="NY46" s="108">
        <v>30</v>
      </c>
      <c r="NZ46" s="108"/>
    </row>
    <row r="47" spans="1:390" s="241" customFormat="1" x14ac:dyDescent="0.3"/>
    <row r="48" spans="1:390" s="241" customFormat="1" x14ac:dyDescent="0.3"/>
    <row r="49" s="241" customFormat="1" x14ac:dyDescent="0.3"/>
    <row r="50" s="241" customFormat="1" x14ac:dyDescent="0.3"/>
    <row r="51" s="241" customFormat="1" x14ac:dyDescent="0.3"/>
    <row r="52" s="241" customFormat="1" x14ac:dyDescent="0.3"/>
    <row r="53" s="241" customFormat="1" x14ac:dyDescent="0.3"/>
    <row r="54" s="241" customFormat="1" x14ac:dyDescent="0.3"/>
    <row r="55" s="241" customFormat="1" x14ac:dyDescent="0.3"/>
    <row r="56" s="241" customFormat="1" x14ac:dyDescent="0.3"/>
    <row r="57" s="241" customFormat="1" x14ac:dyDescent="0.3"/>
    <row r="58" s="241" customFormat="1" x14ac:dyDescent="0.3"/>
    <row r="59" s="241" customFormat="1" x14ac:dyDescent="0.3"/>
    <row r="60" s="241" customFormat="1" x14ac:dyDescent="0.3"/>
    <row r="61" s="241" customFormat="1" x14ac:dyDescent="0.3"/>
    <row r="62" s="241" customFormat="1" x14ac:dyDescent="0.3"/>
    <row r="63" s="241" customFormat="1" x14ac:dyDescent="0.3"/>
    <row r="64" s="241" customFormat="1" x14ac:dyDescent="0.3"/>
    <row r="65" s="241" customFormat="1" x14ac:dyDescent="0.3"/>
    <row r="66" s="241" customFormat="1" x14ac:dyDescent="0.3"/>
    <row r="67" s="241" customFormat="1" x14ac:dyDescent="0.3"/>
    <row r="68" s="241" customFormat="1" x14ac:dyDescent="0.3"/>
    <row r="69" s="241" customFormat="1" x14ac:dyDescent="0.3"/>
    <row r="70" s="241" customFormat="1" x14ac:dyDescent="0.3"/>
    <row r="71" s="241" customFormat="1" x14ac:dyDescent="0.3"/>
    <row r="72" s="241" customFormat="1" x14ac:dyDescent="0.3"/>
    <row r="73" s="241" customFormat="1" x14ac:dyDescent="0.3"/>
    <row r="74" s="241" customFormat="1" x14ac:dyDescent="0.3"/>
    <row r="75" s="241" customFormat="1" x14ac:dyDescent="0.3"/>
    <row r="76" s="241" customFormat="1" x14ac:dyDescent="0.3"/>
    <row r="77" s="241" customFormat="1" x14ac:dyDescent="0.3"/>
    <row r="78" s="241" customFormat="1" x14ac:dyDescent="0.3"/>
    <row r="79" s="241" customFormat="1" x14ac:dyDescent="0.3"/>
    <row r="80" s="241" customFormat="1" x14ac:dyDescent="0.3"/>
    <row r="81" s="241" customFormat="1" x14ac:dyDescent="0.3"/>
    <row r="82" s="241" customFormat="1" x14ac:dyDescent="0.3"/>
    <row r="83" s="241" customFormat="1" x14ac:dyDescent="0.3"/>
    <row r="84" s="241" customFormat="1" x14ac:dyDescent="0.3"/>
    <row r="85" s="241" customFormat="1" x14ac:dyDescent="0.3"/>
    <row r="86" s="241" customFormat="1" x14ac:dyDescent="0.3"/>
    <row r="87" s="241" customFormat="1" x14ac:dyDescent="0.3"/>
    <row r="88" s="241" customFormat="1" x14ac:dyDescent="0.3"/>
    <row r="89" s="241" customFormat="1" x14ac:dyDescent="0.3"/>
    <row r="90" s="241" customFormat="1" x14ac:dyDescent="0.3"/>
    <row r="91" s="241" customFormat="1" x14ac:dyDescent="0.3"/>
    <row r="92" s="241" customFormat="1" x14ac:dyDescent="0.3"/>
    <row r="93" s="241" customFormat="1" x14ac:dyDescent="0.3"/>
    <row r="94" s="241" customFormat="1" x14ac:dyDescent="0.3"/>
    <row r="95" s="241" customFormat="1" x14ac:dyDescent="0.3"/>
    <row r="96" s="240" customFormat="1" x14ac:dyDescent="0.3"/>
  </sheetData>
  <sheetProtection algorithmName="SHA-512" hashValue="b39g00QQ5o6Zwfn2Ml1O355u0K9mVjgaa7K7/ZqTOG5fo/WH9fSgg3pZMf8631VEvmLtNxfDdHN+9KYY0qbc6Q==" saltValue="gpqtDsi24t8ARwfv5Z2bWA==" spinCount="100000" sheet="1" objects="1" scenarios="1"/>
  <mergeCells count="60">
    <mergeCell ref="MC27:ML27"/>
    <mergeCell ref="MP27:MY27"/>
    <mergeCell ref="NC27:NL27"/>
    <mergeCell ref="NP27:NY27"/>
    <mergeCell ref="MC5:MF7"/>
    <mergeCell ref="MP5:MS7"/>
    <mergeCell ref="NC5:NF7"/>
    <mergeCell ref="NP5:NS7"/>
    <mergeCell ref="JP27:JY27"/>
    <mergeCell ref="KC5:KF7"/>
    <mergeCell ref="KP5:KS7"/>
    <mergeCell ref="LC5:LF7"/>
    <mergeCell ref="LP5:LS7"/>
    <mergeCell ref="KC27:KL27"/>
    <mergeCell ref="KP27:KY27"/>
    <mergeCell ref="LC27:LL27"/>
    <mergeCell ref="LP27:LY27"/>
    <mergeCell ref="HC27:HL27"/>
    <mergeCell ref="HP27:HY27"/>
    <mergeCell ref="IC27:IL27"/>
    <mergeCell ref="IP27:IY27"/>
    <mergeCell ref="JC27:JL27"/>
    <mergeCell ref="JC5:JF7"/>
    <mergeCell ref="JP5:JS7"/>
    <mergeCell ref="AC27:AL27"/>
    <mergeCell ref="AP27:AY27"/>
    <mergeCell ref="BC27:BL27"/>
    <mergeCell ref="BP27:BY27"/>
    <mergeCell ref="CC27:CL27"/>
    <mergeCell ref="CP27:CY27"/>
    <mergeCell ref="DC27:DL27"/>
    <mergeCell ref="DP27:DY27"/>
    <mergeCell ref="EC27:EL27"/>
    <mergeCell ref="EP27:EY27"/>
    <mergeCell ref="FC27:FL27"/>
    <mergeCell ref="FP27:FY27"/>
    <mergeCell ref="GC27:GL27"/>
    <mergeCell ref="GP27:GY27"/>
    <mergeCell ref="C27:L27"/>
    <mergeCell ref="P27:Y27"/>
    <mergeCell ref="AC5:AF7"/>
    <mergeCell ref="AP5:AS7"/>
    <mergeCell ref="FC5:FF7"/>
    <mergeCell ref="CP5:CS7"/>
    <mergeCell ref="DC5:DF7"/>
    <mergeCell ref="DP5:DS7"/>
    <mergeCell ref="EC5:EF7"/>
    <mergeCell ref="EP5:ES7"/>
    <mergeCell ref="IC5:IF7"/>
    <mergeCell ref="IP5:IS7"/>
    <mergeCell ref="C5:F7"/>
    <mergeCell ref="P5:S7"/>
    <mergeCell ref="BC5:BF7"/>
    <mergeCell ref="BP5:BS7"/>
    <mergeCell ref="CC5:CF7"/>
    <mergeCell ref="FP5:FS7"/>
    <mergeCell ref="GC5:GF7"/>
    <mergeCell ref="GP5:GS7"/>
    <mergeCell ref="HC5:HF7"/>
    <mergeCell ref="HP5:HS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Insumos</vt:lpstr>
      <vt:lpstr>Sub-Recetas</vt:lpstr>
      <vt:lpstr>Platos</vt:lpstr>
      <vt:lpstr>Combos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Mokry</dc:creator>
  <cp:lastModifiedBy>Vincent Mokry</cp:lastModifiedBy>
  <cp:lastPrinted>2020-04-05T19:09:52Z</cp:lastPrinted>
  <dcterms:created xsi:type="dcterms:W3CDTF">2020-04-01T23:45:13Z</dcterms:created>
  <dcterms:modified xsi:type="dcterms:W3CDTF">2020-04-05T22:14:32Z</dcterms:modified>
</cp:coreProperties>
</file>